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Projet – Bonification d’impôt\7 développement MMAET\"/>
    </mc:Choice>
  </mc:AlternateContent>
  <xr:revisionPtr revIDLastSave="0" documentId="8_{BE5921F3-CE99-42D4-834C-5A1B90517B94}" xr6:coauthVersionLast="47" xr6:coauthVersionMax="47" xr10:uidLastSave="{00000000-0000-0000-0000-000000000000}"/>
  <bookViews>
    <workbookView xWindow="-108" yWindow="-108" windowWidth="23256" windowHeight="12576" tabRatio="755" xr2:uid="{00000000-000D-0000-FFFF-FFFF00000000}"/>
  </bookViews>
  <sheets>
    <sheet name="Déclarations Budget" sheetId="1" r:id="rId1"/>
    <sheet name="I. Invest bien corp." sheetId="2" r:id="rId2"/>
    <sheet name="II. Invest logiciel brevet" sheetId="3" r:id="rId3"/>
    <sheet name="III. Dép. brevet logiciel" sheetId="8" r:id="rId4"/>
    <sheet name="IV. Dép. de personnel" sheetId="5" r:id="rId5"/>
    <sheet name="V. Dép. en formation" sheetId="9" r:id="rId6"/>
    <sheet name="VI. Dép. prest. extérieurs" sheetId="7" r:id="rId7"/>
    <sheet name="Résumé" sheetId="4" r:id="rId8"/>
  </sheets>
  <externalReferences>
    <externalReference r:id="rId9"/>
  </externalReferences>
  <definedNames>
    <definedName name="_xlnm.Print_Area" localSheetId="0">'Déclarations Budget'!$A$1:$G$42</definedName>
    <definedName name="_xlnm.Print_Area" localSheetId="1">'I. Invest bien corp.'!$B$1:$I$54</definedName>
    <definedName name="_xlnm.Print_Area" localSheetId="2">'II. Invest logiciel brevet'!$C$1:$G$54</definedName>
    <definedName name="_xlnm.Print_Area" localSheetId="3">'III. Dép. brevet logiciel'!$C$1:$G$54</definedName>
    <definedName name="_xlnm.Print_Area" localSheetId="7">Résumé!$B$2:$D$54</definedName>
    <definedName name="_xlnm.Print_Area" localSheetId="6">'VI. Dép. prest. extérieurs'!$B$1:$I$54</definedName>
    <definedName name="ouinon">[1]listes!$L$1:$L$2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2" l="1"/>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50" i="9"/>
  <c r="H49" i="9"/>
  <c r="H48" i="9"/>
  <c r="H47" i="9"/>
  <c r="H46" i="9"/>
  <c r="H45" i="9"/>
  <c r="H44" i="9"/>
  <c r="H43" i="9"/>
  <c r="H42" i="9"/>
  <c r="H41" i="9"/>
  <c r="H40" i="9"/>
  <c r="H39" i="9"/>
  <c r="H38" i="9"/>
  <c r="H37" i="9"/>
  <c r="H36" i="9"/>
  <c r="B37" i="9"/>
  <c r="B38" i="9" s="1"/>
  <c r="B39" i="9" s="1"/>
  <c r="B40" i="9" s="1"/>
  <c r="B41" i="9" s="1"/>
  <c r="B42" i="9" s="1"/>
  <c r="B43" i="9" s="1"/>
  <c r="B44" i="9" s="1"/>
  <c r="B45" i="9" s="1"/>
  <c r="B46" i="9" s="1"/>
  <c r="B47" i="9" s="1"/>
  <c r="B48" i="9" s="1"/>
  <c r="B49" i="9" s="1"/>
  <c r="B50" i="9" s="1"/>
  <c r="G52" i="9"/>
  <c r="B14" i="9"/>
  <c r="B15" i="9" s="1"/>
  <c r="B16" i="9" s="1"/>
  <c r="B17" i="9" s="1"/>
  <c r="B18" i="9" s="1"/>
  <c r="B19" i="9" s="1"/>
  <c r="B20" i="9" s="1"/>
  <c r="B21" i="9" s="1"/>
  <c r="B22" i="9" s="1"/>
  <c r="B23" i="9" s="1"/>
  <c r="B24" i="9" s="1"/>
  <c r="B25" i="9" s="1"/>
  <c r="B26" i="9" s="1"/>
  <c r="B27" i="9" s="1"/>
  <c r="B14" i="5"/>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H52" i="9" l="1"/>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14" i="7"/>
  <c r="H13" i="7"/>
  <c r="G54" i="7"/>
  <c r="G13" i="5"/>
  <c r="G14" i="9"/>
  <c r="G15" i="9"/>
  <c r="G16" i="9"/>
  <c r="G17" i="9"/>
  <c r="G18" i="9"/>
  <c r="G19" i="9"/>
  <c r="G20" i="9"/>
  <c r="G21" i="9"/>
  <c r="G22" i="9"/>
  <c r="G23" i="9"/>
  <c r="G24" i="9"/>
  <c r="G25" i="9"/>
  <c r="G26" i="9"/>
  <c r="G27" i="9"/>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E4" i="4"/>
  <c r="C4" i="4"/>
  <c r="F4" i="7"/>
  <c r="D4" i="7"/>
  <c r="E8" i="9"/>
  <c r="E6" i="9"/>
  <c r="F4" i="9"/>
  <c r="D4" i="9"/>
  <c r="F4" i="5"/>
  <c r="D4" i="5"/>
  <c r="F4" i="8"/>
  <c r="D4" i="8"/>
  <c r="F4" i="3"/>
  <c r="D4" i="3"/>
  <c r="F4" i="2"/>
  <c r="D4" i="2"/>
  <c r="D31" i="4"/>
  <c r="E24" i="4"/>
  <c r="D17" i="4"/>
  <c r="E34" i="4"/>
  <c r="F29" i="9"/>
  <c r="L27" i="9"/>
  <c r="J27" i="9"/>
  <c r="K27" i="9" s="1"/>
  <c r="I27" i="9"/>
  <c r="L26" i="9"/>
  <c r="J26" i="9"/>
  <c r="K26" i="9" s="1"/>
  <c r="I26" i="9"/>
  <c r="L25" i="9"/>
  <c r="J25" i="9"/>
  <c r="K25" i="9" s="1"/>
  <c r="I25" i="9"/>
  <c r="L24" i="9"/>
  <c r="J24" i="9"/>
  <c r="K24" i="9" s="1"/>
  <c r="I24" i="9"/>
  <c r="L23" i="9"/>
  <c r="J23" i="9"/>
  <c r="K23" i="9" s="1"/>
  <c r="I23" i="9"/>
  <c r="L22" i="9"/>
  <c r="J22" i="9"/>
  <c r="K22" i="9" s="1"/>
  <c r="I22" i="9"/>
  <c r="L21" i="9"/>
  <c r="J21" i="9"/>
  <c r="K21" i="9" s="1"/>
  <c r="I21" i="9"/>
  <c r="L20" i="9"/>
  <c r="J20" i="9"/>
  <c r="K20" i="9" s="1"/>
  <c r="I20" i="9"/>
  <c r="L19" i="9"/>
  <c r="J19" i="9"/>
  <c r="K19" i="9" s="1"/>
  <c r="I19" i="9"/>
  <c r="L18" i="9"/>
  <c r="J18" i="9"/>
  <c r="K18" i="9" s="1"/>
  <c r="I18" i="9"/>
  <c r="L17" i="9"/>
  <c r="J17" i="9"/>
  <c r="K17" i="9" s="1"/>
  <c r="I17" i="9"/>
  <c r="L16" i="9"/>
  <c r="J16" i="9"/>
  <c r="K16" i="9" s="1"/>
  <c r="I16" i="9"/>
  <c r="L15" i="9"/>
  <c r="J15" i="9"/>
  <c r="K15" i="9" s="1"/>
  <c r="I15" i="9"/>
  <c r="L14" i="9"/>
  <c r="J14" i="9"/>
  <c r="K14" i="9" s="1"/>
  <c r="I14" i="9"/>
  <c r="L13" i="9"/>
  <c r="J13" i="9"/>
  <c r="K13" i="9" s="1"/>
  <c r="I13" i="9"/>
  <c r="G13" i="9"/>
  <c r="D7" i="9"/>
  <c r="D6" i="9"/>
  <c r="C6" i="9"/>
  <c r="D8" i="9"/>
  <c r="C8" i="9"/>
  <c r="C1" i="9"/>
  <c r="F54" i="8"/>
  <c r="C21" i="4" s="1"/>
  <c r="E21" i="4" s="1"/>
  <c r="B14" i="8"/>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D7" i="8"/>
  <c r="D6" i="8"/>
  <c r="C6" i="8"/>
  <c r="D8" i="8"/>
  <c r="C8" i="8"/>
  <c r="C1" i="8"/>
  <c r="H54" i="7" l="1"/>
  <c r="C30" i="4" s="1"/>
  <c r="G29" i="9"/>
  <c r="D32" i="4"/>
  <c r="B14" i="7"/>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D7" i="7"/>
  <c r="D6" i="7"/>
  <c r="C6" i="7"/>
  <c r="D8" i="7"/>
  <c r="C8" i="7"/>
  <c r="C1" i="7"/>
  <c r="G55" i="9" l="1"/>
  <c r="C27" i="4" s="1"/>
  <c r="E27" i="4" s="1"/>
  <c r="L14" i="5"/>
  <c r="O14" i="5"/>
  <c r="L15" i="5"/>
  <c r="O15" i="5"/>
  <c r="L16" i="5"/>
  <c r="O16" i="5"/>
  <c r="L17" i="5"/>
  <c r="O17" i="5"/>
  <c r="L18" i="5"/>
  <c r="O18" i="5"/>
  <c r="L19" i="5"/>
  <c r="O19" i="5"/>
  <c r="L20" i="5"/>
  <c r="O20" i="5"/>
  <c r="L21" i="5"/>
  <c r="O21" i="5"/>
  <c r="L22" i="5"/>
  <c r="O22" i="5"/>
  <c r="L23" i="5"/>
  <c r="O23" i="5"/>
  <c r="L24" i="5"/>
  <c r="O24" i="5"/>
  <c r="L25" i="5"/>
  <c r="O25" i="5"/>
  <c r="L26" i="5"/>
  <c r="O26" i="5"/>
  <c r="L27" i="5"/>
  <c r="O27" i="5"/>
  <c r="L28" i="5"/>
  <c r="O28" i="5"/>
  <c r="L29" i="5"/>
  <c r="O29" i="5"/>
  <c r="L30" i="5"/>
  <c r="O30" i="5"/>
  <c r="L31" i="5"/>
  <c r="O31" i="5"/>
  <c r="L32" i="5"/>
  <c r="O32" i="5"/>
  <c r="L33" i="5"/>
  <c r="O33" i="5"/>
  <c r="L34" i="5"/>
  <c r="O34" i="5"/>
  <c r="L35" i="5"/>
  <c r="O35" i="5"/>
  <c r="L36" i="5"/>
  <c r="O36" i="5"/>
  <c r="L37" i="5"/>
  <c r="O37" i="5"/>
  <c r="L38" i="5"/>
  <c r="O38" i="5"/>
  <c r="L39" i="5"/>
  <c r="O39" i="5"/>
  <c r="L40" i="5"/>
  <c r="O40" i="5"/>
  <c r="L41" i="5"/>
  <c r="O41" i="5"/>
  <c r="L42" i="5"/>
  <c r="O42" i="5"/>
  <c r="L43" i="5"/>
  <c r="O43" i="5"/>
  <c r="L44" i="5"/>
  <c r="O44" i="5"/>
  <c r="L45" i="5"/>
  <c r="O45" i="5"/>
  <c r="L46" i="5"/>
  <c r="O46" i="5"/>
  <c r="L47" i="5"/>
  <c r="O47" i="5"/>
  <c r="L48" i="5"/>
  <c r="O48" i="5"/>
  <c r="L49" i="5"/>
  <c r="O49" i="5"/>
  <c r="L50" i="5"/>
  <c r="O50" i="5"/>
  <c r="L51" i="5"/>
  <c r="O51" i="5"/>
  <c r="L52" i="5"/>
  <c r="O52" i="5"/>
  <c r="O13" i="5"/>
  <c r="L13" i="5" l="1"/>
  <c r="C1" i="5"/>
  <c r="D7" i="5"/>
  <c r="D6" i="5"/>
  <c r="D8" i="5"/>
  <c r="C6" i="5"/>
  <c r="C8" i="5"/>
  <c r="C8" i="4" l="1"/>
  <c r="D7" i="3"/>
  <c r="D7" i="2"/>
  <c r="C7" i="4" l="1"/>
  <c r="C6" i="4"/>
  <c r="B7" i="4"/>
  <c r="B6" i="4"/>
  <c r="D6" i="3"/>
  <c r="D8" i="3"/>
  <c r="B2" i="4"/>
  <c r="B14" i="3"/>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C6" i="3"/>
  <c r="C8" i="3"/>
  <c r="C1" i="3"/>
  <c r="G54" i="2"/>
  <c r="C1" i="2"/>
  <c r="H54" i="2" l="1"/>
  <c r="C13" i="4" s="1"/>
  <c r="F54" i="3"/>
  <c r="C16" i="4" s="1"/>
  <c r="E16" i="4" s="1"/>
  <c r="D6" i="2"/>
  <c r="D8" i="2"/>
  <c r="C6" i="2"/>
  <c r="C8" i="2"/>
  <c r="B14" i="2"/>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D11" i="1"/>
  <c r="D42" i="1"/>
  <c r="E36" i="4" s="1"/>
  <c r="E19" i="1"/>
  <c r="C17" i="4" l="1"/>
  <c r="E13" i="4"/>
  <c r="E17" i="4" s="1"/>
  <c r="M39" i="5"/>
  <c r="N39" i="5" s="1"/>
  <c r="M40" i="5"/>
  <c r="N40" i="5" s="1"/>
  <c r="M41" i="5"/>
  <c r="N41" i="5" s="1"/>
  <c r="M42" i="5"/>
  <c r="N42" i="5" s="1"/>
  <c r="M43" i="5"/>
  <c r="N43" i="5" s="1"/>
  <c r="M44" i="5"/>
  <c r="N44" i="5" s="1"/>
  <c r="M45" i="5"/>
  <c r="N45" i="5" s="1"/>
  <c r="M46" i="5"/>
  <c r="N46" i="5" s="1"/>
  <c r="M47" i="5"/>
  <c r="N47" i="5" s="1"/>
  <c r="M48" i="5"/>
  <c r="N48" i="5" s="1"/>
  <c r="M49" i="5"/>
  <c r="N49" i="5" s="1"/>
  <c r="M30" i="5"/>
  <c r="N30" i="5" s="1"/>
  <c r="M33" i="5"/>
  <c r="N33" i="5" s="1"/>
  <c r="M36" i="5"/>
  <c r="N36" i="5" s="1"/>
  <c r="M50" i="5"/>
  <c r="N50" i="5" s="1"/>
  <c r="M51" i="5"/>
  <c r="N51" i="5" s="1"/>
  <c r="M52" i="5"/>
  <c r="N52" i="5" s="1"/>
  <c r="M15" i="5"/>
  <c r="N15" i="5" s="1"/>
  <c r="M17" i="5"/>
  <c r="N17" i="5" s="1"/>
  <c r="M20" i="5"/>
  <c r="N20" i="5" s="1"/>
  <c r="M22" i="5"/>
  <c r="N22" i="5" s="1"/>
  <c r="M24" i="5"/>
  <c r="N24" i="5" s="1"/>
  <c r="M26" i="5"/>
  <c r="N26" i="5" s="1"/>
  <c r="M28" i="5"/>
  <c r="N28" i="5" s="1"/>
  <c r="M31" i="5"/>
  <c r="N31" i="5" s="1"/>
  <c r="M34" i="5"/>
  <c r="N34" i="5" s="1"/>
  <c r="M37" i="5"/>
  <c r="N37" i="5" s="1"/>
  <c r="M14" i="5"/>
  <c r="N14" i="5" s="1"/>
  <c r="M16" i="5"/>
  <c r="N16" i="5" s="1"/>
  <c r="M18" i="5"/>
  <c r="N18" i="5" s="1"/>
  <c r="M19" i="5"/>
  <c r="N19" i="5" s="1"/>
  <c r="M21" i="5"/>
  <c r="N21" i="5" s="1"/>
  <c r="M23" i="5"/>
  <c r="N23" i="5" s="1"/>
  <c r="M25" i="5"/>
  <c r="N25" i="5" s="1"/>
  <c r="M27" i="5"/>
  <c r="N27" i="5" s="1"/>
  <c r="M29" i="5"/>
  <c r="N29" i="5" s="1"/>
  <c r="M32" i="5"/>
  <c r="N32" i="5" s="1"/>
  <c r="M35" i="5"/>
  <c r="N35" i="5" s="1"/>
  <c r="M38" i="5"/>
  <c r="N38" i="5" s="1"/>
  <c r="M13" i="5"/>
  <c r="N13" i="5" s="1"/>
  <c r="G54" i="5" l="1"/>
  <c r="E30" i="4" l="1"/>
  <c r="E31" i="4" s="1"/>
  <c r="E32" i="4" s="1"/>
  <c r="E38" i="4" s="1"/>
  <c r="E40" i="4" s="1"/>
  <c r="C31" i="4"/>
  <c r="C32" i="4" s="1"/>
</calcChain>
</file>

<file path=xl/sharedStrings.xml><?xml version="1.0" encoding="utf-8"?>
<sst xmlns="http://schemas.openxmlformats.org/spreadsheetml/2006/main" count="151" uniqueCount="107">
  <si>
    <t>Identifiants projet</t>
  </si>
  <si>
    <t>Nom de la société</t>
  </si>
  <si>
    <t>Nom du projet</t>
  </si>
  <si>
    <t>Nom du responsable du projet</t>
  </si>
  <si>
    <t>Numéro de téléphone du responsable du projet</t>
  </si>
  <si>
    <t>Date avenant 1 (si applicable)</t>
  </si>
  <si>
    <t>Date avenant 2 (si applicable)</t>
  </si>
  <si>
    <t>Date avenant 3 (si applicable)</t>
  </si>
  <si>
    <t>Date avenant 4 (si applicable)</t>
  </si>
  <si>
    <t>Date avenant 5 (si applicable)</t>
  </si>
  <si>
    <t>Déclaration quant au budget accordé</t>
  </si>
  <si>
    <t xml:space="preserve">Date début de la période d'admissibilité des coûts </t>
  </si>
  <si>
    <t xml:space="preserve">Date fin de la période d'admissibilité des coûts </t>
  </si>
  <si>
    <t>Fournisseur</t>
  </si>
  <si>
    <t>Numéro de facture</t>
  </si>
  <si>
    <t>Total investissements</t>
  </si>
  <si>
    <t>N° référence décision ministérielle</t>
  </si>
  <si>
    <t>Remarque bénéficiaire</t>
  </si>
  <si>
    <t>Date de la déclaration</t>
  </si>
  <si>
    <t>Nom du responsable</t>
  </si>
  <si>
    <t>Fonction</t>
  </si>
  <si>
    <t>Description des investissements</t>
  </si>
  <si>
    <t>Déclarations quant aux périodes de paiement antérieures</t>
  </si>
  <si>
    <t>Déclaration des dépenses réelles - "Bonification d'impôt - Certificat : coûts réels"</t>
  </si>
  <si>
    <t>Numéro référence attestation d'éligibilité</t>
  </si>
  <si>
    <t>Date attestation d'éligibilité</t>
  </si>
  <si>
    <t>voir N° de référence (202X.XX.XXBONXXXXXXXXXX) dans l'entête de l'attestation d'éligibilité</t>
  </si>
  <si>
    <t>Informations sur le projet et l'attestation d'éligibilité</t>
  </si>
  <si>
    <t>voir point f) de l'attestation d'éligibilité (jj/mm/aaaa)</t>
  </si>
  <si>
    <t>Informations sur l'exercice d'exploitation faisant l'objet de la présente demande de certificat</t>
  </si>
  <si>
    <t>Date fin de l'exercice d'exploitation</t>
  </si>
  <si>
    <t>Coûts totaux admissibles selon l'attestation d'éligibilité</t>
  </si>
  <si>
    <t>certificat 1</t>
  </si>
  <si>
    <t>certificat 2</t>
  </si>
  <si>
    <t>certificat 3</t>
  </si>
  <si>
    <t>Date début de l'exercice d'exploitation</t>
  </si>
  <si>
    <t>Date des coûts (jj/mm/aaaa)</t>
  </si>
  <si>
    <t>exercice d'exploitation</t>
  </si>
  <si>
    <t>voir point h) de l'attestation d'éligibilité</t>
  </si>
  <si>
    <t>au</t>
  </si>
  <si>
    <t>II. Investissement en logicie(s) ou brevet(s)</t>
  </si>
  <si>
    <t>I. Investissement en bien(s) corporel(s)</t>
  </si>
  <si>
    <t>Description de son utilité</t>
  </si>
  <si>
    <t>Total investissement</t>
  </si>
  <si>
    <t>Total dépenses</t>
  </si>
  <si>
    <t>III. Dépenses de licence de brevet(s) ou de logiciel(s)</t>
  </si>
  <si>
    <t>IV. Dépenses de personnel</t>
  </si>
  <si>
    <t>Total dépenses de personnel</t>
  </si>
  <si>
    <t>A. INVESTISSEMENTS (CapEx)</t>
  </si>
  <si>
    <t>Prix d’acquisition 
ou de revient 
(en €)</t>
  </si>
  <si>
    <r>
      <t>I.</t>
    </r>
    <r>
      <rPr>
        <b/>
        <sz val="11"/>
        <color theme="1"/>
        <rFont val="Times New Roman"/>
        <family val="1"/>
      </rPr>
      <t xml:space="preserve">                     </t>
    </r>
    <r>
      <rPr>
        <b/>
        <sz val="11"/>
        <color rgb="FF000000"/>
        <rFont val="Calibri"/>
        <family val="2"/>
      </rPr>
      <t>Investissement en bien(s) corporel(s)</t>
    </r>
  </si>
  <si>
    <t>Les bâtiments et véhicules automoteurs ne sont pas éligibles. Les investissements doivent être amortis sur au moins trois ans.</t>
  </si>
  <si>
    <r>
      <t>II.</t>
    </r>
    <r>
      <rPr>
        <b/>
        <sz val="11"/>
        <color theme="1"/>
        <rFont val="Times New Roman"/>
        <family val="1"/>
      </rPr>
      <t xml:space="preserve">                    </t>
    </r>
    <r>
      <rPr>
        <b/>
        <sz val="11"/>
        <color rgb="FF000000"/>
        <rFont val="Calibri"/>
        <family val="2"/>
      </rPr>
      <t>Investissement en logiciel(s) ou brevet(s)</t>
    </r>
  </si>
  <si>
    <t>Les logiciels ou brevets acquis d'une entreprise liée ne sont pas éligibles. Doivent être amortis au sur moins trois ans.</t>
  </si>
  <si>
    <r>
      <t>A.</t>
    </r>
    <r>
      <rPr>
        <b/>
        <i/>
        <sz val="11"/>
        <color theme="1"/>
        <rFont val="Times New Roman"/>
        <family val="1"/>
      </rPr>
      <t xml:space="preserve">        </t>
    </r>
    <r>
      <rPr>
        <b/>
        <i/>
        <sz val="11"/>
        <color theme="1"/>
        <rFont val="Calibri"/>
        <family val="2"/>
      </rPr>
      <t>Total des investissements</t>
    </r>
  </si>
  <si>
    <t>B. DEPENSES D’EXPLOITATION (OpEx)</t>
  </si>
  <si>
    <t>Dépenses  d’exploitation (en €)</t>
  </si>
  <si>
    <r>
      <t>III.</t>
    </r>
    <r>
      <rPr>
        <b/>
        <sz val="11"/>
        <color theme="1"/>
        <rFont val="Times New Roman"/>
        <family val="1"/>
      </rPr>
      <t xml:space="preserve">                   </t>
    </r>
    <r>
      <rPr>
        <b/>
        <sz val="11"/>
        <color rgb="FF000000"/>
        <rFont val="Calibri"/>
        <family val="2"/>
      </rPr>
      <t xml:space="preserve">Dépenses de brevets ou de logiciels </t>
    </r>
  </si>
  <si>
    <t>Les licences de logiciels qui sont ne sont pas installées et exploitées sur le territoir luxembourgeois ne sont pas éligibles. Les dépenses pour l'usage de logiciels ou brevets concédés par une entreprise liée ne sont pas éligibles.</t>
  </si>
  <si>
    <r>
      <t>IV.</t>
    </r>
    <r>
      <rPr>
        <b/>
        <sz val="11"/>
        <color theme="1"/>
        <rFont val="Times New Roman"/>
        <family val="1"/>
      </rPr>
      <t xml:space="preserve">                  </t>
    </r>
    <r>
      <rPr>
        <b/>
        <sz val="11"/>
        <color rgb="FF000000"/>
        <rFont val="Calibri"/>
        <family val="2"/>
      </rPr>
      <t xml:space="preserve">Dépenses de personnel </t>
    </r>
  </si>
  <si>
    <t>Les frais du personnel de l’entreprise directement affecté au projet. Les frais de personnel sont calculés sur base du salaire brut mensuel, hors prime, suppléments, bonification et autre avantage. Sont exclus du salaire brut mensuel, les cotisations sociales de l’employeur.</t>
  </si>
  <si>
    <r>
      <t>V.</t>
    </r>
    <r>
      <rPr>
        <b/>
        <sz val="11"/>
        <color theme="1"/>
        <rFont val="Times New Roman"/>
        <family val="1"/>
      </rPr>
      <t xml:space="preserve">                    </t>
    </r>
    <r>
      <rPr>
        <b/>
        <sz val="11"/>
        <color rgb="FF000000"/>
        <rFont val="Calibri"/>
        <family val="2"/>
      </rPr>
      <t xml:space="preserve">Dépenses en formation </t>
    </r>
    <r>
      <rPr>
        <b/>
        <sz val="11"/>
        <color theme="1"/>
        <rFont val="Calibri"/>
        <family val="2"/>
      </rPr>
      <t>du personnel</t>
    </r>
  </si>
  <si>
    <r>
      <t>VI.</t>
    </r>
    <r>
      <rPr>
        <b/>
        <sz val="11"/>
        <color theme="1"/>
        <rFont val="Times New Roman"/>
        <family val="1"/>
      </rPr>
      <t xml:space="preserve">                  </t>
    </r>
    <r>
      <rPr>
        <b/>
        <sz val="11"/>
        <color rgb="FF000000"/>
        <rFont val="Calibri"/>
        <family val="2"/>
      </rPr>
      <t>Dépenses de service(s) de prestataire(s) extérieur(s)</t>
    </r>
  </si>
  <si>
    <t>Pour chacune des dépenses de service, veuillez indiquer le type de service (p.ex. diagnostic, appui technique, Cloud), la raison sociale de l’entreprise prestataire de service et le code pays de l’entreprise prestataire de service (p. ex. LU, FR, BE).</t>
  </si>
  <si>
    <r>
      <t>B.</t>
    </r>
    <r>
      <rPr>
        <b/>
        <i/>
        <sz val="11"/>
        <color theme="1"/>
        <rFont val="Times New Roman"/>
        <family val="1"/>
      </rPr>
      <t xml:space="preserve">        </t>
    </r>
    <r>
      <rPr>
        <b/>
        <i/>
        <sz val="11"/>
        <color theme="1"/>
        <rFont val="Calibri"/>
        <family val="2"/>
      </rPr>
      <t>Total des dépenses d’exploitation</t>
    </r>
  </si>
  <si>
    <t xml:space="preserve">Montant total des coûts du projet (A + B) </t>
  </si>
  <si>
    <t>Quel est l'état d'avancement général du projet? Veuillez vous baser sur les étapes décrites dans la demande</t>
  </si>
  <si>
    <t>à remplir uniquement lorsqu'une demande d'un certificat pour un exercice d'exploitation antérieure fût déjà soumise</t>
  </si>
  <si>
    <t>Montant certifié</t>
  </si>
  <si>
    <t>VI. Dépenses de service(s) de prestataire(s) extérieur(s)</t>
  </si>
  <si>
    <t>Nom du collaborateur impliqué directement dans le projet</t>
  </si>
  <si>
    <t>type de service (e.g. diagnostic, appui technique, cloud)</t>
  </si>
  <si>
    <t>Fournisseur (raison sociale et code pays (e.g. LU, FR, BE)</t>
  </si>
  <si>
    <t>Montant total des coûts éligibles accordée selon l'attestation d'éligibilité</t>
  </si>
  <si>
    <t>Total coûts éligibles sur certificats déjà émis</t>
  </si>
  <si>
    <t>Montant des coûts éligibles du certificat à émettre pour l'exercice d'exploitation concerné</t>
  </si>
  <si>
    <t>Montant des coûts éligibles restant disponible après ce certificat</t>
  </si>
  <si>
    <t>Résumé</t>
  </si>
  <si>
    <t>Budget éligible</t>
  </si>
  <si>
    <t>Prix d’acquisition 
ou de revient éligibles
(en €)</t>
  </si>
  <si>
    <t>Dépenses  d’exploitation éligibles (en €)</t>
  </si>
  <si>
    <t>Subventions versées au cours de l'exercice d'exploitation
(en €)</t>
  </si>
  <si>
    <t>Coûts dans période d'éligibilité des coûts (en €)</t>
  </si>
  <si>
    <t>Coûts dans période d'éligibilité des coûts 
(en €)</t>
  </si>
  <si>
    <t>Total heures sur le projet pendant la période d'éligibilité des coûts (en €)</t>
  </si>
  <si>
    <t>Salaire mensuel brut moyen de l'exercice d'exploitation 
(en €)</t>
  </si>
  <si>
    <t>Dépenses réelles et éligibles
 (en €)</t>
  </si>
  <si>
    <t>Salaire mensuel brut moyen de l'exercice d'exploitation
 (en €)</t>
  </si>
  <si>
    <t>Total heures sur le projet pendant la période d'éligibilité des coûts  (en €)</t>
  </si>
  <si>
    <t>Dépenses réelles et éligibles  (en €)</t>
  </si>
  <si>
    <t>Coût d'acquisition hTVA (déduction faite des RRR) (en €)</t>
  </si>
  <si>
    <t>Dénomination précise logiciel(s) ou brevet(s)</t>
  </si>
  <si>
    <t>Montant total de la bonification d'impôt selon certificats déjà reçus sur ce projet</t>
  </si>
  <si>
    <t>Certificats déjà reçus par l'entreprise</t>
  </si>
  <si>
    <t xml:space="preserve">1. Coût de formations données par le personnel directement impliqué dans le projet </t>
  </si>
  <si>
    <t xml:space="preserve">2. Coûts de formations données par des tiers au personnel directement impliqué dans le projet </t>
  </si>
  <si>
    <t>Total dépenses de services de prestataires extérieurs</t>
  </si>
  <si>
    <t xml:space="preserve">Total coûts des formations prestées par des tiers </t>
  </si>
  <si>
    <t>type de formation (e.g. AI, machine learning, predictive maintenance)</t>
  </si>
  <si>
    <r>
      <t xml:space="preserve">VI. Dépenses en formation du personnel </t>
    </r>
    <r>
      <rPr>
        <b/>
        <sz val="10"/>
        <color rgb="FFE46E1F"/>
        <rFont val="Calibri"/>
        <family val="2"/>
        <scheme val="minor"/>
      </rPr>
      <t xml:space="preserve">: sont concernées les formations données par le personnel directement impliqué dans le projet (voir 1. ci-dessous) ou par des tiers (voir 2. ci-dessous) </t>
    </r>
  </si>
  <si>
    <t>Total dépenses en formation du personnel</t>
  </si>
  <si>
    <t>Les coûts du personnel qui suit ces formations lors de la phase du roll-out du projet ne sont pas éligibles.</t>
  </si>
  <si>
    <t>Sont concernés les dépenses de formations fournies par des tiers pour le personnel directement impliqué dans le projet ou par du personnel directement impliqué dans le projet pour du personnel de l'entreprise. Les coûts du personnel qui suit ces formations lors de la phase du roll-out du projet ne sont pas éligibles.</t>
  </si>
  <si>
    <r>
      <t>Date du certificat</t>
    </r>
    <r>
      <rPr>
        <i/>
        <sz val="11"/>
        <color theme="1"/>
        <rFont val="Calibri"/>
        <family val="2"/>
        <scheme val="minor"/>
      </rPr>
      <t xml:space="preserve"> </t>
    </r>
  </si>
  <si>
    <t>format : jj/mm/aaaa</t>
  </si>
  <si>
    <t>Nom du collaborateur chargé de dispenser la formation</t>
  </si>
  <si>
    <t>Total coûts des formations données par les collaborateurs internes à l'entreprise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</si>
</sst>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quot;€&quot;"/>
    <numFmt numFmtId="165" formatCode="#,##0.00\ &quot;€&quot;"/>
    <numFmt numFmtId="166"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u/>
      <sz val="14"/>
      <color rgb="FFE46E1F"/>
      <name val="Calibri"/>
      <family val="2"/>
      <scheme val="minor"/>
    </font>
    <font>
      <sz val="11"/>
      <name val="Calibri"/>
      <family val="2"/>
      <scheme val="minor"/>
    </font>
    <font>
      <b/>
      <sz val="11"/>
      <name val="Calibri"/>
      <family val="2"/>
      <scheme val="minor"/>
    </font>
    <font>
      <i/>
      <sz val="11"/>
      <name val="Calibri"/>
      <family val="2"/>
      <scheme val="minor"/>
    </font>
    <font>
      <sz val="20"/>
      <color rgb="FFFF0000"/>
      <name val="Calibri"/>
      <family val="2"/>
      <scheme val="minor"/>
    </font>
    <font>
      <sz val="8"/>
      <name val="Calibri"/>
      <family val="2"/>
      <scheme val="minor"/>
    </font>
    <font>
      <b/>
      <sz val="11"/>
      <color theme="1"/>
      <name val="Calibri"/>
      <family val="2"/>
    </font>
    <font>
      <b/>
      <sz val="11"/>
      <color rgb="FF000000"/>
      <name val="Calibri"/>
      <family val="2"/>
    </font>
    <font>
      <b/>
      <sz val="11"/>
      <color theme="1"/>
      <name val="Times New Roman"/>
      <family val="1"/>
    </font>
    <font>
      <i/>
      <sz val="9"/>
      <color rgb="FF00B0F0"/>
      <name val="Calibri"/>
      <family val="2"/>
    </font>
    <font>
      <sz val="11"/>
      <color rgb="FF00B0F0"/>
      <name val="Calibri"/>
      <family val="2"/>
    </font>
    <font>
      <sz val="10"/>
      <color rgb="FF000000"/>
      <name val="Calibri"/>
      <family val="2"/>
    </font>
    <font>
      <b/>
      <i/>
      <sz val="11"/>
      <color theme="1"/>
      <name val="Calibri"/>
      <family val="2"/>
    </font>
    <font>
      <b/>
      <i/>
      <sz val="11"/>
      <color theme="1"/>
      <name val="Times New Roman"/>
      <family val="1"/>
    </font>
    <font>
      <b/>
      <i/>
      <sz val="11"/>
      <color rgb="FF000000"/>
      <name val="Calibri"/>
      <family val="2"/>
    </font>
    <font>
      <b/>
      <sz val="10"/>
      <color rgb="FFE46E1F"/>
      <name val="Calibri"/>
      <family val="2"/>
      <scheme val="minor"/>
    </font>
    <font>
      <sz val="12"/>
      <color theme="1"/>
      <name val="Calibri"/>
      <family val="2"/>
      <scheme val="minor"/>
    </font>
    <font>
      <b/>
      <sz val="12"/>
      <color rgb="FF000000"/>
      <name val="Calibri"/>
      <family val="2"/>
    </font>
    <font>
      <b/>
      <sz val="12"/>
      <name val="Calibri"/>
      <family val="2"/>
      <scheme val="minor"/>
    </font>
    <font>
      <sz val="12"/>
      <name val="Calibri"/>
      <family val="2"/>
    </font>
    <font>
      <b/>
      <sz val="11"/>
      <color rgb="FFFF0000"/>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2F2F2"/>
        <bgColor indexed="64"/>
      </patternFill>
    </fill>
    <fill>
      <patternFill patternType="solid">
        <fgColor theme="0" tint="-0.249977111117893"/>
        <bgColor indexed="64"/>
      </patternFill>
    </fill>
    <fill>
      <patternFill patternType="solid">
        <fgColor theme="5"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hair">
        <color theme="0" tint="-0.499984740745262"/>
      </bottom>
      <diagonal/>
    </border>
    <border>
      <left style="thin">
        <color auto="1"/>
      </left>
      <right style="thin">
        <color auto="1"/>
      </right>
      <top style="hair">
        <color theme="0" tint="-0.499984740745262"/>
      </top>
      <bottom style="hair">
        <color theme="0" tint="-0.499984740745262"/>
      </bottom>
      <diagonal/>
    </border>
    <border>
      <left style="thin">
        <color indexed="64"/>
      </left>
      <right/>
      <top style="thin">
        <color indexed="64"/>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auto="1"/>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thin">
        <color indexed="64"/>
      </left>
      <right/>
      <top style="medium">
        <color indexed="64"/>
      </top>
      <bottom style="thin">
        <color indexed="64"/>
      </bottom>
      <diagonal/>
    </border>
    <border>
      <left style="hair">
        <color theme="0" tint="-0.499984740745262"/>
      </left>
      <right style="hair">
        <color theme="0" tint="-0.499984740745262"/>
      </right>
      <top style="medium">
        <color indexed="64"/>
      </top>
      <bottom style="thin">
        <color indexed="64"/>
      </bottom>
      <diagonal/>
    </border>
    <border>
      <left style="hair">
        <color theme="0" tint="-0.499984740745262"/>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diagonal/>
    </border>
    <border>
      <left style="hair">
        <color theme="0" tint="-0.499984740745262"/>
      </left>
      <right/>
      <top style="hair">
        <color theme="0" tint="-0.499984740745262"/>
      </top>
      <bottom style="hair">
        <color theme="0" tint="-0.499984740745262"/>
      </bottom>
      <diagonal/>
    </border>
    <border>
      <left/>
      <right style="thin">
        <color auto="1"/>
      </right>
      <top style="hair">
        <color theme="0" tint="-0.499984740745262"/>
      </top>
      <bottom style="hair">
        <color theme="0" tint="-0.499984740745262"/>
      </bottom>
      <diagonal/>
    </border>
    <border>
      <left style="hair">
        <color theme="0" tint="-0.499984740745262"/>
      </left>
      <right/>
      <top/>
      <bottom/>
      <diagonal/>
    </border>
    <border>
      <left style="thin">
        <color indexed="64"/>
      </left>
      <right style="hair">
        <color theme="0" tint="-0.499984740745262"/>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auto="1"/>
      </bottom>
      <diagonal/>
    </border>
    <border>
      <left style="thin">
        <color theme="1"/>
      </left>
      <right/>
      <top style="thin">
        <color auto="1"/>
      </top>
      <bottom style="thin">
        <color auto="1"/>
      </bottom>
      <diagonal/>
    </border>
    <border>
      <left/>
      <right style="thin">
        <color theme="1"/>
      </right>
      <top style="thin">
        <color auto="1"/>
      </top>
      <bottom style="thin">
        <color auto="1"/>
      </bottom>
      <diagonal/>
    </border>
    <border>
      <left/>
      <right style="medium">
        <color auto="1"/>
      </right>
      <top style="thin">
        <color auto="1"/>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hair">
        <color theme="0" tint="-0.499984740745262"/>
      </bottom>
      <diagonal/>
    </border>
    <border>
      <left style="hair">
        <color theme="0" tint="-0.499984740745262"/>
      </left>
      <right/>
      <top/>
      <bottom style="hair">
        <color theme="0" tint="-0.499984740745262"/>
      </bottom>
      <diagonal/>
    </border>
    <border>
      <left/>
      <right/>
      <top style="hair">
        <color theme="0" tint="-0.499984740745262"/>
      </top>
      <bottom/>
      <diagonal/>
    </border>
    <border>
      <left style="hair">
        <color theme="0" tint="-0.499984740745262"/>
      </left>
      <right/>
      <top style="medium">
        <color indexed="64"/>
      </top>
      <bottom style="thin">
        <color indexed="64"/>
      </bottom>
      <diagonal/>
    </border>
    <border>
      <left/>
      <right style="thin">
        <color indexed="64"/>
      </right>
      <top style="thin">
        <color indexed="64"/>
      </top>
      <bottom style="hair">
        <color theme="0" tint="-0.499984740745262"/>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0" fillId="2" borderId="0" xfId="0" applyFill="1" applyProtection="1"/>
    <xf numFmtId="0" fontId="2" fillId="2" borderId="0" xfId="0" applyFont="1" applyFill="1" applyProtection="1"/>
    <xf numFmtId="3" fontId="5" fillId="2" borderId="1" xfId="0" applyNumberFormat="1" applyFont="1" applyFill="1" applyBorder="1" applyAlignment="1" applyProtection="1">
      <alignment horizontal="left" vertical="center"/>
    </xf>
    <xf numFmtId="0" fontId="5" fillId="3" borderId="1" xfId="0" applyNumberFormat="1" applyFont="1" applyFill="1" applyBorder="1" applyAlignment="1" applyProtection="1">
      <alignment horizontal="center" vertical="center" wrapText="1"/>
      <protection locked="0"/>
    </xf>
    <xf numFmtId="14" fontId="5" fillId="3" borderId="1" xfId="0" applyNumberFormat="1" applyFont="1" applyFill="1" applyBorder="1" applyAlignment="1" applyProtection="1">
      <alignment horizontal="center" vertical="center" wrapText="1"/>
      <protection locked="0"/>
    </xf>
    <xf numFmtId="0" fontId="3" fillId="2" borderId="0" xfId="2" applyNumberFormat="1" applyFont="1" applyFill="1" applyProtection="1"/>
    <xf numFmtId="0" fontId="3" fillId="2" borderId="0" xfId="0" applyFont="1" applyFill="1" applyProtection="1"/>
    <xf numFmtId="3" fontId="5" fillId="2" borderId="0" xfId="0" applyNumberFormat="1" applyFont="1" applyFill="1" applyBorder="1" applyAlignment="1" applyProtection="1">
      <alignment horizontal="left" vertical="center"/>
    </xf>
    <xf numFmtId="14" fontId="5" fillId="0" borderId="0" xfId="0" applyNumberFormat="1" applyFont="1" applyFill="1" applyBorder="1" applyAlignment="1" applyProtection="1">
      <alignment horizontal="center" vertical="center" wrapText="1"/>
    </xf>
    <xf numFmtId="0" fontId="0" fillId="2" borderId="0" xfId="0" applyFill="1" applyAlignment="1" applyProtection="1">
      <alignment horizontal="left"/>
    </xf>
    <xf numFmtId="0" fontId="5" fillId="2" borderId="0" xfId="0" applyFont="1" applyFill="1" applyProtection="1"/>
    <xf numFmtId="0" fontId="2" fillId="2" borderId="1" xfId="0" applyFont="1" applyFill="1" applyBorder="1" applyProtection="1"/>
    <xf numFmtId="0" fontId="2" fillId="2" borderId="1" xfId="0" applyFont="1" applyFill="1" applyBorder="1" applyAlignment="1" applyProtection="1">
      <alignment horizontal="center"/>
    </xf>
    <xf numFmtId="3" fontId="6" fillId="2" borderId="1" xfId="0" applyNumberFormat="1" applyFont="1" applyFill="1" applyBorder="1" applyAlignment="1" applyProtection="1">
      <alignment horizontal="left" vertical="center" wrapText="1"/>
    </xf>
    <xf numFmtId="164" fontId="6" fillId="3" borderId="1" xfId="0" applyNumberFormat="1" applyFont="1" applyFill="1" applyBorder="1" applyAlignment="1" applyProtection="1">
      <alignment horizontal="right" vertical="center" wrapText="1"/>
      <protection locked="0"/>
    </xf>
    <xf numFmtId="3" fontId="6" fillId="2" borderId="0" xfId="0" applyNumberFormat="1" applyFont="1" applyFill="1" applyBorder="1" applyAlignment="1" applyProtection="1">
      <alignment horizontal="left" vertical="center"/>
    </xf>
    <xf numFmtId="3" fontId="6" fillId="0" borderId="0" xfId="0" applyNumberFormat="1" applyFont="1" applyFill="1" applyBorder="1" applyAlignment="1" applyProtection="1">
      <alignment horizontal="right" vertical="center" wrapText="1"/>
    </xf>
    <xf numFmtId="0" fontId="2" fillId="2" borderId="5" xfId="0" applyFont="1" applyFill="1" applyBorder="1" applyAlignment="1" applyProtection="1">
      <alignment horizontal="center"/>
    </xf>
    <xf numFmtId="0" fontId="2" fillId="2" borderId="5" xfId="0" applyFont="1" applyFill="1" applyBorder="1" applyProtection="1"/>
    <xf numFmtId="0" fontId="8" fillId="2" borderId="0" xfId="0" applyFont="1" applyFill="1"/>
    <xf numFmtId="165" fontId="0" fillId="2" borderId="0" xfId="0" applyNumberFormat="1" applyFill="1"/>
    <xf numFmtId="0" fontId="0" fillId="2" borderId="0" xfId="0" applyFill="1"/>
    <xf numFmtId="0" fontId="0" fillId="2" borderId="0" xfId="0" applyFill="1" applyAlignment="1">
      <alignment horizontal="center"/>
    </xf>
    <xf numFmtId="14" fontId="0" fillId="2" borderId="0" xfId="0" applyNumberFormat="1" applyFill="1"/>
    <xf numFmtId="3" fontId="0" fillId="2" borderId="0" xfId="0" applyNumberFormat="1" applyFill="1"/>
    <xf numFmtId="0" fontId="0" fillId="2" borderId="0" xfId="0" applyFill="1" applyAlignment="1">
      <alignment horizontal="left"/>
    </xf>
    <xf numFmtId="0" fontId="2" fillId="2" borderId="0" xfId="0" applyFont="1" applyFill="1"/>
    <xf numFmtId="0" fontId="2" fillId="2" borderId="0" xfId="0" applyFont="1" applyFill="1" applyAlignment="1">
      <alignment vertical="center" wrapText="1"/>
    </xf>
    <xf numFmtId="0" fontId="0" fillId="2" borderId="0" xfId="0" applyFill="1" applyProtection="1">
      <protection locked="0"/>
    </xf>
    <xf numFmtId="3" fontId="5" fillId="3" borderId="12" xfId="0" applyNumberFormat="1" applyFont="1" applyFill="1" applyBorder="1" applyAlignment="1" applyProtection="1">
      <alignment horizontal="left" indent="1"/>
      <protection locked="0"/>
    </xf>
    <xf numFmtId="14" fontId="5" fillId="3" borderId="13" xfId="1" applyNumberFormat="1" applyFont="1" applyFill="1" applyBorder="1" applyAlignment="1" applyProtection="1">
      <alignment horizontal="center"/>
      <protection locked="0"/>
    </xf>
    <xf numFmtId="165" fontId="5" fillId="3" borderId="13" xfId="1" applyNumberFormat="1" applyFont="1" applyFill="1" applyBorder="1" applyAlignment="1" applyProtection="1">
      <alignment horizontal="right"/>
      <protection locked="0"/>
    </xf>
    <xf numFmtId="3" fontId="5" fillId="3" borderId="15" xfId="0" applyNumberFormat="1" applyFont="1" applyFill="1" applyBorder="1" applyAlignment="1" applyProtection="1">
      <alignment horizontal="left" indent="1"/>
      <protection locked="0"/>
    </xf>
    <xf numFmtId="165" fontId="5" fillId="3" borderId="14" xfId="1" applyNumberFormat="1" applyFont="1" applyFill="1" applyBorder="1" applyAlignment="1" applyProtection="1">
      <alignment horizontal="left"/>
      <protection locked="0"/>
    </xf>
    <xf numFmtId="0" fontId="0" fillId="2" borderId="16" xfId="0" applyFill="1" applyBorder="1"/>
    <xf numFmtId="165" fontId="0" fillId="2" borderId="17" xfId="0" applyNumberFormat="1" applyFill="1" applyBorder="1" applyAlignment="1">
      <alignment horizontal="right"/>
    </xf>
    <xf numFmtId="3" fontId="6" fillId="2" borderId="18" xfId="0" applyNumberFormat="1" applyFont="1" applyFill="1" applyBorder="1" applyAlignment="1" applyProtection="1">
      <alignment horizontal="left" indent="1"/>
    </xf>
    <xf numFmtId="165" fontId="6" fillId="2" borderId="19" xfId="1" applyNumberFormat="1" applyFont="1" applyFill="1" applyBorder="1" applyAlignment="1" applyProtection="1">
      <alignment horizontal="center"/>
    </xf>
    <xf numFmtId="165" fontId="6" fillId="2" borderId="19" xfId="1" applyNumberFormat="1" applyFont="1" applyFill="1" applyBorder="1" applyAlignment="1" applyProtection="1">
      <alignment horizontal="right"/>
    </xf>
    <xf numFmtId="165" fontId="2" fillId="2" borderId="20" xfId="0" applyNumberFormat="1" applyFont="1" applyFill="1" applyBorder="1" applyProtection="1"/>
    <xf numFmtId="165" fontId="2" fillId="2" borderId="19" xfId="0" applyNumberFormat="1" applyFont="1" applyFill="1" applyBorder="1" applyAlignment="1" applyProtection="1">
      <alignment horizontal="right"/>
    </xf>
    <xf numFmtId="3" fontId="0" fillId="2" borderId="21" xfId="0" applyNumberFormat="1" applyFill="1" applyBorder="1"/>
    <xf numFmtId="3" fontId="0" fillId="2" borderId="22" xfId="0" applyNumberFormat="1" applyFill="1" applyBorder="1"/>
    <xf numFmtId="3" fontId="0" fillId="2" borderId="23" xfId="0" applyNumberFormat="1" applyFill="1" applyBorder="1"/>
    <xf numFmtId="49" fontId="5" fillId="3" borderId="14" xfId="1" applyNumberFormat="1" applyFont="1" applyFill="1" applyBorder="1" applyAlignment="1" applyProtection="1">
      <alignment horizontal="left"/>
      <protection locked="0"/>
    </xf>
    <xf numFmtId="0" fontId="0" fillId="2" borderId="0" xfId="0" applyFill="1" applyProtection="1">
      <protection hidden="1"/>
    </xf>
    <xf numFmtId="0" fontId="5" fillId="2" borderId="0" xfId="0" applyFont="1" applyFill="1" applyProtection="1">
      <protection hidden="1"/>
    </xf>
    <xf numFmtId="0" fontId="0" fillId="2" borderId="0" xfId="0" applyFill="1" applyBorder="1" applyProtection="1">
      <protection hidden="1"/>
    </xf>
    <xf numFmtId="0" fontId="6" fillId="2" borderId="0" xfId="0" applyFont="1" applyFill="1" applyProtection="1">
      <protection hidden="1"/>
    </xf>
    <xf numFmtId="0" fontId="6" fillId="2" borderId="5" xfId="0" applyFont="1" applyFill="1" applyBorder="1" applyProtection="1"/>
    <xf numFmtId="0" fontId="6" fillId="2" borderId="0" xfId="0" applyFont="1" applyFill="1" applyProtection="1"/>
    <xf numFmtId="0" fontId="0" fillId="2" borderId="0" xfId="0" applyFont="1" applyFill="1" applyProtection="1"/>
    <xf numFmtId="0" fontId="2" fillId="2" borderId="0" xfId="0" applyFont="1" applyFill="1" applyAlignment="1" applyProtection="1">
      <alignment horizontal="left" wrapText="1"/>
    </xf>
    <xf numFmtId="3" fontId="5" fillId="3" borderId="14" xfId="0" applyNumberFormat="1" applyFont="1" applyFill="1" applyBorder="1" applyAlignment="1" applyProtection="1">
      <alignment horizontal="left" indent="1"/>
      <protection locked="0"/>
    </xf>
    <xf numFmtId="165" fontId="5" fillId="3" borderId="14" xfId="1" applyNumberFormat="1" applyFont="1" applyFill="1" applyBorder="1" applyAlignment="1" applyProtection="1">
      <alignment horizontal="right"/>
      <protection locked="0"/>
    </xf>
    <xf numFmtId="3" fontId="5" fillId="3" borderId="26" xfId="1" applyNumberFormat="1" applyFont="1" applyFill="1" applyBorder="1" applyAlignment="1" applyProtection="1">
      <alignment horizontal="center"/>
      <protection locked="0"/>
    </xf>
    <xf numFmtId="165" fontId="0" fillId="2" borderId="4" xfId="0" applyNumberFormat="1" applyFill="1" applyBorder="1" applyAlignment="1" applyProtection="1">
      <alignment horizontal="right"/>
      <protection hidden="1"/>
    </xf>
    <xf numFmtId="165" fontId="5" fillId="3" borderId="27" xfId="0" applyNumberFormat="1" applyFont="1" applyFill="1" applyBorder="1" applyAlignment="1" applyProtection="1">
      <alignment horizontal="left"/>
      <protection locked="0"/>
    </xf>
    <xf numFmtId="165" fontId="0" fillId="2" borderId="0" xfId="0" applyNumberFormat="1" applyFill="1" applyAlignment="1">
      <alignment horizontal="right"/>
    </xf>
    <xf numFmtId="165" fontId="0" fillId="2" borderId="28" xfId="0" applyNumberFormat="1" applyFill="1" applyBorder="1" applyAlignment="1">
      <alignment horizontal="left"/>
    </xf>
    <xf numFmtId="3" fontId="6" fillId="2" borderId="29" xfId="0" applyNumberFormat="1" applyFont="1" applyFill="1" applyBorder="1" applyAlignment="1" applyProtection="1">
      <alignment horizontal="left" indent="1"/>
    </xf>
    <xf numFmtId="3" fontId="6" fillId="2" borderId="19" xfId="0" applyNumberFormat="1" applyFont="1" applyFill="1" applyBorder="1" applyAlignment="1" applyProtection="1">
      <alignment horizontal="left" indent="1"/>
    </xf>
    <xf numFmtId="3" fontId="2" fillId="2" borderId="19" xfId="0" applyNumberFormat="1" applyFont="1" applyFill="1" applyBorder="1" applyAlignment="1" applyProtection="1">
      <alignment horizontal="right"/>
    </xf>
    <xf numFmtId="165" fontId="2" fillId="2" borderId="20" xfId="0" applyNumberFormat="1" applyFont="1" applyFill="1" applyBorder="1" applyAlignment="1" applyProtection="1">
      <alignment horizontal="left"/>
    </xf>
    <xf numFmtId="2" fontId="0" fillId="2" borderId="0" xfId="0" applyNumberFormat="1" applyFill="1"/>
    <xf numFmtId="0" fontId="0" fillId="2" borderId="0" xfId="0" applyFill="1" applyBorder="1" applyAlignment="1">
      <alignment horizontal="left"/>
    </xf>
    <xf numFmtId="0" fontId="4" fillId="2" borderId="0" xfId="0" applyFont="1" applyFill="1" applyBorder="1" applyAlignment="1">
      <alignment horizontal="left" vertical="center"/>
    </xf>
    <xf numFmtId="165" fontId="2" fillId="2" borderId="1" xfId="0" applyNumberFormat="1" applyFont="1" applyFill="1" applyBorder="1" applyProtection="1">
      <protection locked="0"/>
    </xf>
    <xf numFmtId="14" fontId="0" fillId="0" borderId="0" xfId="0" applyNumberFormat="1"/>
    <xf numFmtId="49" fontId="5" fillId="3" borderId="13" xfId="1" applyNumberFormat="1" applyFont="1" applyFill="1" applyBorder="1" applyAlignment="1" applyProtection="1">
      <alignment horizontal="right"/>
      <protection locked="0"/>
    </xf>
    <xf numFmtId="49" fontId="5" fillId="3" borderId="14" xfId="1" applyNumberFormat="1" applyFont="1" applyFill="1" applyBorder="1" applyAlignment="1" applyProtection="1">
      <alignment horizontal="right"/>
      <protection locked="0"/>
    </xf>
    <xf numFmtId="49" fontId="0" fillId="2" borderId="16" xfId="0" applyNumberFormat="1" applyFill="1" applyBorder="1" applyAlignment="1">
      <alignment horizontal="right"/>
    </xf>
    <xf numFmtId="0" fontId="0" fillId="0" borderId="0" xfId="0" applyFill="1"/>
    <xf numFmtId="0" fontId="0" fillId="0" borderId="16" xfId="0" applyFill="1" applyBorder="1"/>
    <xf numFmtId="165" fontId="6" fillId="0" borderId="19" xfId="1" applyNumberFormat="1" applyFont="1" applyFill="1" applyBorder="1" applyAlignment="1" applyProtection="1">
      <alignment horizontal="center"/>
    </xf>
    <xf numFmtId="0" fontId="4" fillId="2" borderId="0" xfId="0" applyFont="1" applyFill="1" applyBorder="1" applyAlignment="1">
      <alignment horizontal="left" vertical="center"/>
    </xf>
    <xf numFmtId="0" fontId="0" fillId="2" borderId="18" xfId="0" applyFill="1" applyBorder="1" applyAlignment="1">
      <alignment horizontal="left"/>
    </xf>
    <xf numFmtId="0" fontId="0" fillId="2" borderId="6" xfId="0" applyFill="1" applyBorder="1" applyAlignment="1">
      <alignment horizontal="left"/>
    </xf>
    <xf numFmtId="0" fontId="0" fillId="2" borderId="5" xfId="0" applyFill="1" applyBorder="1" applyAlignment="1">
      <alignment horizontal="left"/>
    </xf>
    <xf numFmtId="0" fontId="0" fillId="2" borderId="7" xfId="0" applyFill="1" applyBorder="1" applyAlignment="1">
      <alignment horizontal="left"/>
    </xf>
    <xf numFmtId="0" fontId="0" fillId="2" borderId="24" xfId="0" applyFill="1" applyBorder="1" applyAlignment="1">
      <alignment horizontal="left"/>
    </xf>
    <xf numFmtId="0" fontId="0" fillId="2" borderId="8" xfId="0" applyFill="1" applyBorder="1" applyAlignment="1">
      <alignment horizontal="left"/>
    </xf>
    <xf numFmtId="0" fontId="11" fillId="5" borderId="32" xfId="0" applyFont="1" applyFill="1" applyBorder="1" applyAlignment="1">
      <alignment horizontal="center" vertical="center" wrapText="1"/>
    </xf>
    <xf numFmtId="4" fontId="15" fillId="0" borderId="34" xfId="0" applyNumberFormat="1" applyFont="1" applyBorder="1" applyAlignment="1">
      <alignment horizontal="right" vertical="center" wrapText="1"/>
    </xf>
    <xf numFmtId="4" fontId="18" fillId="4" borderId="36" xfId="0" applyNumberFormat="1" applyFont="1" applyFill="1" applyBorder="1" applyAlignment="1">
      <alignment horizontal="right" vertical="center" wrapText="1"/>
    </xf>
    <xf numFmtId="4" fontId="16" fillId="4" borderId="36" xfId="0" applyNumberFormat="1" applyFont="1" applyFill="1" applyBorder="1" applyAlignment="1">
      <alignment horizontal="right" vertical="center" wrapText="1"/>
    </xf>
    <xf numFmtId="0" fontId="15" fillId="0" borderId="33" xfId="0" applyFont="1" applyBorder="1" applyAlignment="1">
      <alignment horizontal="center" vertical="center" wrapText="1"/>
    </xf>
    <xf numFmtId="0" fontId="15" fillId="0" borderId="33" xfId="0" applyFont="1" applyBorder="1" applyAlignment="1">
      <alignment vertical="center" wrapText="1"/>
    </xf>
    <xf numFmtId="0" fontId="10" fillId="5" borderId="31"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6" fillId="4" borderId="23" xfId="0" applyFont="1" applyFill="1" applyBorder="1" applyAlignment="1">
      <alignment horizontal="right" vertical="center" wrapText="1"/>
    </xf>
    <xf numFmtId="4" fontId="16" fillId="4" borderId="35" xfId="0" applyNumberFormat="1" applyFont="1" applyFill="1" applyBorder="1" applyAlignment="1">
      <alignment horizontal="right" vertical="center" wrapText="1"/>
    </xf>
    <xf numFmtId="0" fontId="11" fillId="5" borderId="37" xfId="0" applyFont="1" applyFill="1" applyBorder="1" applyAlignment="1">
      <alignment horizontal="center" vertical="center" wrapText="1"/>
    </xf>
    <xf numFmtId="4" fontId="15" fillId="0" borderId="1" xfId="0" applyNumberFormat="1" applyFont="1" applyBorder="1" applyAlignment="1">
      <alignment horizontal="right" vertical="center" wrapText="1"/>
    </xf>
    <xf numFmtId="4" fontId="18" fillId="4" borderId="35" xfId="0" applyNumberFormat="1" applyFont="1" applyFill="1" applyBorder="1" applyAlignment="1">
      <alignment horizontal="right" vertical="center" wrapText="1"/>
    </xf>
    <xf numFmtId="0" fontId="0" fillId="2" borderId="41" xfId="0" applyFill="1" applyBorder="1" applyAlignment="1">
      <alignment horizontal="left"/>
    </xf>
    <xf numFmtId="0" fontId="0" fillId="2" borderId="42" xfId="0" applyFill="1" applyBorder="1" applyAlignment="1">
      <alignment horizontal="left"/>
    </xf>
    <xf numFmtId="0" fontId="0" fillId="2" borderId="43" xfId="0" applyFill="1" applyBorder="1" applyAlignment="1">
      <alignment horizontal="left"/>
    </xf>
    <xf numFmtId="0" fontId="5" fillId="2" borderId="0" xfId="0" quotePrefix="1" applyFont="1" applyFill="1" applyProtection="1"/>
    <xf numFmtId="14" fontId="5" fillId="2" borderId="0" xfId="0" applyNumberFormat="1" applyFont="1" applyFill="1" applyProtection="1"/>
    <xf numFmtId="9" fontId="5" fillId="2" borderId="0" xfId="2" applyFont="1" applyFill="1" applyProtection="1"/>
    <xf numFmtId="0" fontId="2" fillId="2" borderId="30" xfId="0" applyFont="1" applyFill="1" applyBorder="1" applyProtection="1"/>
    <xf numFmtId="14" fontId="0" fillId="2" borderId="0" xfId="0" applyNumberFormat="1" applyFill="1" applyAlignment="1">
      <alignment horizontal="left"/>
    </xf>
    <xf numFmtId="14" fontId="0" fillId="2" borderId="0" xfId="0" applyNumberFormat="1" applyFill="1" applyAlignment="1">
      <alignment horizontal="right"/>
    </xf>
    <xf numFmtId="14" fontId="5" fillId="3" borderId="44" xfId="0" applyNumberFormat="1" applyFont="1" applyFill="1" applyBorder="1" applyAlignment="1" applyProtection="1">
      <alignment horizontal="right" vertical="center" indent="1"/>
      <protection locked="0"/>
    </xf>
    <xf numFmtId="14" fontId="5" fillId="3" borderId="45" xfId="0" applyNumberFormat="1" applyFont="1" applyFill="1" applyBorder="1" applyAlignment="1" applyProtection="1">
      <alignment horizontal="right" vertical="center" indent="1"/>
      <protection locked="0"/>
    </xf>
    <xf numFmtId="0" fontId="5" fillId="3" borderId="44" xfId="0" applyNumberFormat="1" applyFont="1" applyFill="1" applyBorder="1" applyAlignment="1" applyProtection="1">
      <alignment horizontal="right" vertical="center" indent="1"/>
      <protection locked="0"/>
    </xf>
    <xf numFmtId="0" fontId="5" fillId="3" borderId="45" xfId="0" applyNumberFormat="1" applyFont="1" applyFill="1" applyBorder="1" applyAlignment="1" applyProtection="1">
      <alignment horizontal="right" vertical="center" indent="1"/>
      <protection locked="0"/>
    </xf>
    <xf numFmtId="0" fontId="6" fillId="2" borderId="45" xfId="0" applyFont="1" applyFill="1" applyBorder="1" applyProtection="1"/>
    <xf numFmtId="166" fontId="5" fillId="3" borderId="26" xfId="1" applyNumberFormat="1" applyFont="1" applyFill="1" applyBorder="1" applyAlignment="1" applyProtection="1">
      <alignment horizontal="center"/>
      <protection locked="0"/>
    </xf>
    <xf numFmtId="166" fontId="0" fillId="2" borderId="0" xfId="0" applyNumberFormat="1" applyFill="1"/>
    <xf numFmtId="166" fontId="2" fillId="2" borderId="19" xfId="0" applyNumberFormat="1" applyFont="1" applyFill="1" applyBorder="1" applyAlignment="1" applyProtection="1">
      <alignment horizontal="right"/>
    </xf>
    <xf numFmtId="14" fontId="5" fillId="3" borderId="14" xfId="1" applyNumberFormat="1" applyFont="1" applyFill="1" applyBorder="1" applyAlignment="1" applyProtection="1">
      <alignment horizontal="right"/>
      <protection locked="0"/>
    </xf>
    <xf numFmtId="0" fontId="10" fillId="6" borderId="47" xfId="0" applyFont="1" applyFill="1" applyBorder="1" applyAlignment="1">
      <alignment horizontal="left" vertical="center" wrapText="1"/>
    </xf>
    <xf numFmtId="0" fontId="10" fillId="6" borderId="25" xfId="0" applyFont="1" applyFill="1" applyBorder="1" applyAlignment="1">
      <alignment horizontal="left" vertical="center" wrapText="1"/>
    </xf>
    <xf numFmtId="0" fontId="10" fillId="6" borderId="46" xfId="0" applyFont="1" applyFill="1" applyBorder="1" applyAlignment="1">
      <alignment horizontal="left" vertical="center" wrapText="1"/>
    </xf>
    <xf numFmtId="0" fontId="13" fillId="6" borderId="48" xfId="0" applyFont="1" applyFill="1" applyBorder="1" applyAlignment="1">
      <alignment horizontal="justify" vertical="center" wrapText="1"/>
    </xf>
    <xf numFmtId="0" fontId="14" fillId="6" borderId="49" xfId="0" applyFont="1" applyFill="1" applyBorder="1" applyAlignment="1">
      <alignment horizontal="justify" vertical="center" wrapText="1"/>
    </xf>
    <xf numFmtId="0" fontId="14" fillId="6" borderId="50" xfId="0" applyFont="1" applyFill="1" applyBorder="1" applyAlignment="1">
      <alignment horizontal="justify" vertical="center" wrapText="1"/>
    </xf>
    <xf numFmtId="0" fontId="4" fillId="2" borderId="0" xfId="0" applyFont="1" applyFill="1" applyBorder="1" applyAlignment="1">
      <alignment horizontal="left" vertical="center"/>
    </xf>
    <xf numFmtId="0" fontId="7" fillId="2" borderId="0" xfId="0" applyFont="1" applyFill="1" applyAlignment="1" applyProtection="1">
      <alignment horizontal="left" indent="2"/>
    </xf>
    <xf numFmtId="0" fontId="0" fillId="2" borderId="5" xfId="0" applyFill="1" applyBorder="1"/>
    <xf numFmtId="14" fontId="0" fillId="2" borderId="42" xfId="0" applyNumberFormat="1" applyFill="1" applyBorder="1" applyAlignment="1">
      <alignment horizontal="right"/>
    </xf>
    <xf numFmtId="0" fontId="0" fillId="2" borderId="42" xfId="0" applyFill="1" applyBorder="1" applyAlignment="1">
      <alignment horizontal="center"/>
    </xf>
    <xf numFmtId="14" fontId="0" fillId="2" borderId="30" xfId="0" applyNumberFormat="1" applyFill="1" applyBorder="1" applyAlignment="1">
      <alignment horizontal="left"/>
    </xf>
    <xf numFmtId="0" fontId="8" fillId="2" borderId="0" xfId="0" applyFont="1" applyFill="1" applyAlignment="1">
      <alignment vertical="top"/>
    </xf>
    <xf numFmtId="0" fontId="0" fillId="2" borderId="5" xfId="0" applyFill="1" applyBorder="1" applyAlignment="1">
      <alignment vertical="top"/>
    </xf>
    <xf numFmtId="14" fontId="0" fillId="2" borderId="42" xfId="0" applyNumberFormat="1" applyFill="1" applyBorder="1" applyAlignment="1">
      <alignment horizontal="right" vertical="top"/>
    </xf>
    <xf numFmtId="0" fontId="0" fillId="2" borderId="42" xfId="0" applyFill="1" applyBorder="1" applyAlignment="1">
      <alignment horizontal="center" vertical="top"/>
    </xf>
    <xf numFmtId="14" fontId="0" fillId="2" borderId="30" xfId="0" applyNumberFormat="1" applyFill="1" applyBorder="1" applyAlignment="1">
      <alignment horizontal="left" vertical="top"/>
    </xf>
    <xf numFmtId="165" fontId="0" fillId="2" borderId="0" xfId="0" applyNumberFormat="1" applyFill="1" applyAlignment="1">
      <alignment vertical="top"/>
    </xf>
    <xf numFmtId="0" fontId="0" fillId="2" borderId="0" xfId="0" applyFill="1" applyAlignment="1">
      <alignment vertical="top"/>
    </xf>
    <xf numFmtId="0" fontId="0" fillId="0" borderId="0" xfId="0" applyAlignment="1">
      <alignment vertical="top"/>
    </xf>
    <xf numFmtId="165" fontId="5" fillId="2" borderId="54" xfId="0" applyNumberFormat="1" applyFont="1" applyFill="1" applyBorder="1"/>
    <xf numFmtId="165" fontId="5" fillId="3" borderId="3" xfId="1" applyNumberFormat="1" applyFont="1" applyFill="1" applyBorder="1" applyAlignment="1" applyProtection="1">
      <alignment horizontal="left"/>
      <protection locked="0"/>
    </xf>
    <xf numFmtId="165" fontId="5" fillId="3" borderId="4" xfId="1" applyNumberFormat="1" applyFont="1" applyFill="1" applyBorder="1" applyAlignment="1" applyProtection="1">
      <alignment horizontal="left"/>
      <protection locked="0"/>
    </xf>
    <xf numFmtId="165" fontId="6" fillId="2" borderId="37" xfId="1" applyNumberFormat="1" applyFont="1" applyFill="1" applyBorder="1" applyAlignment="1" applyProtection="1">
      <alignment horizontal="center"/>
    </xf>
    <xf numFmtId="14" fontId="5" fillId="3" borderId="55" xfId="1" applyNumberFormat="1" applyFont="1" applyFill="1" applyBorder="1" applyAlignment="1" applyProtection="1">
      <alignment horizontal="center"/>
      <protection locked="0"/>
    </xf>
    <xf numFmtId="0" fontId="0" fillId="2" borderId="56" xfId="0" applyFill="1" applyBorder="1"/>
    <xf numFmtId="165" fontId="6" fillId="2" borderId="57" xfId="1" applyNumberFormat="1" applyFont="1" applyFill="1" applyBorder="1" applyAlignment="1" applyProtection="1">
      <alignment horizontal="center"/>
    </xf>
    <xf numFmtId="165" fontId="5" fillId="3" borderId="58" xfId="1" applyNumberFormat="1" applyFont="1" applyFill="1" applyBorder="1" applyAlignment="1" applyProtection="1">
      <alignment horizontal="left"/>
      <protection locked="0"/>
    </xf>
    <xf numFmtId="165" fontId="5" fillId="3" borderId="27" xfId="1" applyNumberFormat="1" applyFont="1" applyFill="1" applyBorder="1" applyAlignment="1" applyProtection="1">
      <alignment horizontal="left"/>
      <protection locked="0"/>
    </xf>
    <xf numFmtId="165" fontId="6" fillId="2" borderId="59" xfId="1" applyNumberFormat="1" applyFont="1" applyFill="1" applyBorder="1" applyAlignment="1" applyProtection="1">
      <alignment horizontal="center"/>
    </xf>
    <xf numFmtId="165" fontId="5" fillId="3" borderId="3" xfId="0" applyNumberFormat="1" applyFont="1" applyFill="1" applyBorder="1"/>
    <xf numFmtId="165" fontId="5" fillId="3" borderId="54" xfId="0" applyNumberFormat="1" applyFont="1" applyFill="1" applyBorder="1"/>
    <xf numFmtId="165" fontId="2" fillId="2" borderId="37" xfId="0" applyNumberFormat="1" applyFont="1" applyFill="1" applyBorder="1" applyProtection="1"/>
    <xf numFmtId="165" fontId="5" fillId="2" borderId="3" xfId="0" applyNumberFormat="1" applyFont="1" applyFill="1" applyBorder="1"/>
    <xf numFmtId="0" fontId="0" fillId="2" borderId="5" xfId="0" applyFill="1" applyBorder="1" applyAlignment="1">
      <alignment horizontal="right"/>
    </xf>
    <xf numFmtId="0" fontId="20" fillId="2" borderId="0" xfId="0" applyFont="1" applyFill="1"/>
    <xf numFmtId="0" fontId="21" fillId="7" borderId="38" xfId="0" applyFont="1" applyFill="1" applyBorder="1" applyAlignment="1">
      <alignment horizontal="left" vertical="center" wrapText="1"/>
    </xf>
    <xf numFmtId="4" fontId="21" fillId="7" borderId="39" xfId="0" applyNumberFormat="1" applyFont="1" applyFill="1" applyBorder="1" applyAlignment="1">
      <alignment horizontal="right" vertical="center" wrapText="1"/>
    </xf>
    <xf numFmtId="4" fontId="21" fillId="7" borderId="40" xfId="0" applyNumberFormat="1" applyFont="1" applyFill="1" applyBorder="1" applyAlignment="1">
      <alignment horizontal="right" vertical="center" wrapText="1"/>
    </xf>
    <xf numFmtId="0" fontId="20" fillId="0" borderId="0" xfId="0" applyFont="1"/>
    <xf numFmtId="0" fontId="22" fillId="8" borderId="5" xfId="0" applyFont="1" applyFill="1" applyBorder="1" applyProtection="1">
      <protection hidden="1"/>
    </xf>
    <xf numFmtId="0" fontId="22" fillId="8" borderId="42" xfId="0" applyFont="1" applyFill="1" applyBorder="1" applyProtection="1">
      <protection hidden="1"/>
    </xf>
    <xf numFmtId="165" fontId="22" fillId="8" borderId="30" xfId="0" applyNumberFormat="1" applyFont="1" applyFill="1" applyBorder="1" applyAlignment="1" applyProtection="1">
      <alignment horizontal="right" vertical="center" indent="1"/>
      <protection hidden="1"/>
    </xf>
    <xf numFmtId="0" fontId="20" fillId="2" borderId="0" xfId="0" applyFont="1" applyFill="1" applyBorder="1" applyProtection="1">
      <protection hidden="1"/>
    </xf>
    <xf numFmtId="0" fontId="20" fillId="0" borderId="0" xfId="0" applyFont="1" applyFill="1"/>
    <xf numFmtId="165" fontId="23" fillId="8" borderId="30" xfId="0" applyNumberFormat="1" applyFont="1" applyFill="1" applyBorder="1" applyAlignment="1" applyProtection="1">
      <alignment horizontal="right" vertical="top" wrapText="1" indent="1"/>
      <protection hidden="1"/>
    </xf>
    <xf numFmtId="0" fontId="20" fillId="2" borderId="0" xfId="0" applyFont="1" applyFill="1" applyProtection="1">
      <protection hidden="1"/>
    </xf>
    <xf numFmtId="0" fontId="22" fillId="2" borderId="0" xfId="0" applyFont="1" applyFill="1" applyProtection="1">
      <protection hidden="1"/>
    </xf>
    <xf numFmtId="0" fontId="0" fillId="2" borderId="60" xfId="0" applyFont="1" applyFill="1" applyBorder="1" applyProtection="1"/>
    <xf numFmtId="0" fontId="0" fillId="2" borderId="61" xfId="0" applyFont="1" applyFill="1" applyBorder="1" applyProtection="1"/>
    <xf numFmtId="0" fontId="0" fillId="2" borderId="62" xfId="0" applyFont="1" applyFill="1" applyBorder="1" applyProtection="1"/>
    <xf numFmtId="14" fontId="0" fillId="3" borderId="63" xfId="0" applyNumberFormat="1" applyFont="1" applyFill="1" applyBorder="1" applyAlignment="1" applyProtection="1">
      <alignment horizontal="center"/>
      <protection locked="0"/>
    </xf>
    <xf numFmtId="165" fontId="0" fillId="3" borderId="60" xfId="0" applyNumberFormat="1" applyFont="1" applyFill="1" applyBorder="1" applyProtection="1">
      <protection locked="0"/>
    </xf>
    <xf numFmtId="14" fontId="0" fillId="3" borderId="64" xfId="0" applyNumberFormat="1" applyFont="1" applyFill="1" applyBorder="1" applyAlignment="1" applyProtection="1">
      <alignment horizontal="center"/>
      <protection locked="0"/>
    </xf>
    <xf numFmtId="165" fontId="0" fillId="3" borderId="61" xfId="0" applyNumberFormat="1" applyFont="1" applyFill="1" applyBorder="1" applyProtection="1">
      <protection locked="0"/>
    </xf>
    <xf numFmtId="14" fontId="0" fillId="3" borderId="65" xfId="0" applyNumberFormat="1" applyFont="1" applyFill="1" applyBorder="1" applyProtection="1">
      <protection locked="0"/>
    </xf>
    <xf numFmtId="165" fontId="0" fillId="3" borderId="62" xfId="0" applyNumberFormat="1" applyFont="1" applyFill="1" applyBorder="1" applyProtection="1">
      <protection locked="0"/>
    </xf>
    <xf numFmtId="0" fontId="2" fillId="2" borderId="0" xfId="0" applyFont="1" applyFill="1" applyAlignment="1">
      <alignment horizontal="left"/>
    </xf>
    <xf numFmtId="3" fontId="2" fillId="2" borderId="0" xfId="0" applyNumberFormat="1" applyFont="1" applyFill="1"/>
    <xf numFmtId="0" fontId="24" fillId="2" borderId="0" xfId="0" applyFont="1" applyFill="1"/>
    <xf numFmtId="0" fontId="2" fillId="0" borderId="0" xfId="0" applyFont="1"/>
    <xf numFmtId="14" fontId="2" fillId="0" borderId="0" xfId="0" applyNumberFormat="1" applyFont="1"/>
    <xf numFmtId="0" fontId="19" fillId="2" borderId="0" xfId="0" applyFont="1" applyFill="1" applyBorder="1" applyAlignment="1">
      <alignment horizontal="left" vertical="center"/>
    </xf>
    <xf numFmtId="0" fontId="25" fillId="2" borderId="0" xfId="0" applyFont="1" applyFill="1" applyAlignment="1" applyProtection="1">
      <alignment horizontal="center"/>
    </xf>
    <xf numFmtId="165" fontId="5" fillId="2" borderId="54" xfId="0" applyNumberFormat="1" applyFont="1" applyFill="1" applyBorder="1" applyAlignment="1">
      <alignment horizontal="right"/>
    </xf>
    <xf numFmtId="165" fontId="5" fillId="2" borderId="3" xfId="0" applyNumberFormat="1" applyFont="1" applyFill="1" applyBorder="1" applyAlignment="1">
      <alignment horizontal="right"/>
    </xf>
    <xf numFmtId="0" fontId="7" fillId="2" borderId="2" xfId="0" applyFont="1" applyFill="1" applyBorder="1" applyAlignment="1" applyProtection="1">
      <alignment horizontal="left" indent="2"/>
    </xf>
    <xf numFmtId="0" fontId="7" fillId="2" borderId="0" xfId="0" applyFont="1" applyFill="1" applyAlignment="1" applyProtection="1">
      <alignment horizontal="left" indent="2"/>
    </xf>
    <xf numFmtId="0" fontId="4" fillId="2" borderId="0" xfId="0" applyFont="1" applyFill="1" applyBorder="1" applyAlignment="1">
      <alignment horizontal="lef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3" fontId="6" fillId="2" borderId="51" xfId="0" applyNumberFormat="1" applyFont="1" applyFill="1" applyBorder="1" applyAlignment="1" applyProtection="1">
      <alignment horizontal="center" vertical="center" wrapText="1"/>
    </xf>
    <xf numFmtId="3" fontId="6" fillId="2" borderId="52" xfId="0" applyNumberFormat="1" applyFont="1" applyFill="1" applyBorder="1" applyAlignment="1" applyProtection="1">
      <alignment horizontal="center" vertical="center" wrapText="1"/>
    </xf>
    <xf numFmtId="3" fontId="6" fillId="2" borderId="53" xfId="0" applyNumberFormat="1" applyFont="1" applyFill="1" applyBorder="1" applyAlignment="1" applyProtection="1">
      <alignment horizontal="center" vertical="center" wrapText="1"/>
    </xf>
    <xf numFmtId="165" fontId="6" fillId="2" borderId="9" xfId="0" applyNumberFormat="1" applyFont="1" applyFill="1" applyBorder="1" applyAlignment="1" applyProtection="1">
      <alignment horizontal="center" vertical="center" wrapText="1"/>
    </xf>
    <xf numFmtId="165" fontId="6" fillId="2" borderId="10" xfId="0" applyNumberFormat="1" applyFont="1" applyFill="1" applyBorder="1" applyAlignment="1" applyProtection="1">
      <alignment horizontal="center" vertical="center" wrapText="1"/>
    </xf>
    <xf numFmtId="165" fontId="6" fillId="2" borderId="11" xfId="0" applyNumberFormat="1" applyFont="1" applyFill="1" applyBorder="1" applyAlignment="1" applyProtection="1">
      <alignment horizontal="center" vertical="center" wrapText="1"/>
    </xf>
    <xf numFmtId="3" fontId="6" fillId="2" borderId="9" xfId="0" applyNumberFormat="1" applyFont="1" applyFill="1" applyBorder="1" applyAlignment="1" applyProtection="1">
      <alignment horizontal="center" vertical="center" wrapText="1"/>
    </xf>
    <xf numFmtId="3" fontId="6" fillId="2" borderId="10" xfId="0" applyNumberFormat="1" applyFont="1" applyFill="1" applyBorder="1" applyAlignment="1" applyProtection="1">
      <alignment horizontal="center" vertical="center" wrapText="1"/>
    </xf>
    <xf numFmtId="3" fontId="6" fillId="2" borderId="11" xfId="0" applyNumberFormat="1" applyFont="1" applyFill="1" applyBorder="1" applyAlignment="1" applyProtection="1">
      <alignment horizontal="center" vertical="center" wrapText="1"/>
    </xf>
    <xf numFmtId="3" fontId="6" fillId="0" borderId="9" xfId="0" applyNumberFormat="1" applyFont="1" applyFill="1" applyBorder="1" applyAlignment="1" applyProtection="1">
      <alignment horizontal="center" vertical="center" wrapText="1"/>
    </xf>
    <xf numFmtId="3" fontId="6" fillId="0" borderId="10" xfId="0" applyNumberFormat="1" applyFont="1" applyFill="1" applyBorder="1" applyAlignment="1" applyProtection="1">
      <alignment horizontal="center" vertical="center" wrapText="1"/>
    </xf>
    <xf numFmtId="3" fontId="6" fillId="0" borderId="11" xfId="0" applyNumberFormat="1" applyFont="1"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4" fontId="6" fillId="2" borderId="9" xfId="0" applyNumberFormat="1" applyFont="1" applyFill="1" applyBorder="1" applyAlignment="1" applyProtection="1">
      <alignment horizontal="center" vertical="center" wrapText="1"/>
    </xf>
    <xf numFmtId="166" fontId="6" fillId="2" borderId="9"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14" fontId="6" fillId="2" borderId="1" xfId="0" applyNumberFormat="1" applyFont="1" applyFill="1" applyBorder="1" applyAlignment="1" applyProtection="1">
      <alignment horizontal="center" vertical="center" wrapText="1"/>
    </xf>
    <xf numFmtId="0" fontId="0" fillId="4" borderId="0" xfId="0" applyFont="1" applyFill="1" applyAlignment="1" applyProtection="1">
      <alignment horizontal="left" vertical="top" wrapText="1"/>
    </xf>
    <xf numFmtId="0" fontId="0" fillId="0" borderId="0" xfId="0" applyFont="1" applyAlignment="1">
      <alignment vertical="top" wrapText="1"/>
    </xf>
  </cellXfs>
  <cellStyles count="3">
    <cellStyle name="Komma" xfId="1" builtinId="3"/>
    <cellStyle name="Normal" xfId="0" builtinId="0"/>
    <cellStyle name="Prozent" xfId="2" builtinId="5"/>
  </cellStyles>
  <dxfs count="2">
    <dxf>
      <font>
        <color rgb="FFFF0000"/>
      </font>
      <numFmt numFmtId="0" formatCode="General"/>
    </dxf>
    <dxf>
      <font>
        <color rgb="FFFF000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J747\Seafile\Aide%20COVID-19\Aide%20Invest%20productivit&#233;\Template_demande%20de%20paiement\D&#233;claration_ICO%20DEV_f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éclarations budget"/>
      <sheetName val="Frais de personnel"/>
      <sheetName val="Investissements"/>
      <sheetName val="Leasing"/>
      <sheetName val="Matériel"/>
      <sheetName val="Frais spéciaux"/>
      <sheetName val="Résumé"/>
      <sheetName val="indicateurs"/>
      <sheetName val="Déclarations budget - contrôle"/>
      <sheetName val="Frais de personnel - contrôle"/>
      <sheetName val="Investissements - contrôle"/>
      <sheetName val="Leasing - contrôle"/>
      <sheetName val="Matériel - contrôle"/>
      <sheetName val="Frais spéciaux - contrôle"/>
      <sheetName val="Résumé - contrôle"/>
      <sheetName val="listes"/>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L1" t="str">
            <v>Oui</v>
          </cell>
        </row>
        <row r="2">
          <cell r="L2" t="str">
            <v>Non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abSelected="1" workbookViewId="0">
      <selection activeCell="I39" sqref="I39"/>
    </sheetView>
  </sheetViews>
  <sheetFormatPr defaultRowHeight="14.4" x14ac:dyDescent="0.3"/>
  <cols>
    <col min="1" max="1" width="5.88671875" customWidth="1"/>
    <col min="2" max="2" width="51.5546875" customWidth="1"/>
    <col min="3" max="3" width="43.6640625" customWidth="1"/>
    <col min="4" max="4" width="44.88671875" customWidth="1"/>
    <col min="7" max="7" width="5.109375" customWidth="1"/>
  </cols>
  <sheetData>
    <row r="1" spans="1:7" ht="18" x14ac:dyDescent="0.3">
      <c r="A1" s="182" t="s">
        <v>23</v>
      </c>
      <c r="B1" s="182"/>
      <c r="C1" s="182"/>
      <c r="D1" s="1"/>
      <c r="E1" s="1"/>
      <c r="F1" s="1"/>
      <c r="G1" s="1"/>
    </row>
    <row r="2" spans="1:7" x14ac:dyDescent="0.3">
      <c r="A2" s="2"/>
      <c r="B2" s="1"/>
      <c r="C2" s="1"/>
      <c r="D2" s="1"/>
      <c r="E2" s="1"/>
      <c r="F2" s="1"/>
      <c r="G2" s="1"/>
    </row>
    <row r="3" spans="1:7" x14ac:dyDescent="0.3">
      <c r="A3" s="2" t="s">
        <v>0</v>
      </c>
      <c r="B3" s="1"/>
      <c r="C3" s="1"/>
      <c r="D3" s="1"/>
      <c r="E3" s="1"/>
      <c r="F3" s="1"/>
      <c r="G3" s="1"/>
    </row>
    <row r="4" spans="1:7" x14ac:dyDescent="0.3">
      <c r="A4" s="2"/>
      <c r="B4" s="1"/>
      <c r="C4" s="1"/>
      <c r="D4" s="1"/>
      <c r="E4" s="1"/>
      <c r="F4" s="1"/>
      <c r="G4" s="1"/>
    </row>
    <row r="5" spans="1:7" x14ac:dyDescent="0.3">
      <c r="A5" s="1"/>
      <c r="B5" s="3" t="s">
        <v>1</v>
      </c>
      <c r="C5" s="4"/>
      <c r="D5" s="1"/>
      <c r="E5" s="1"/>
      <c r="F5" s="1"/>
      <c r="G5" s="1"/>
    </row>
    <row r="6" spans="1:7" x14ac:dyDescent="0.3">
      <c r="A6" s="1"/>
      <c r="B6" s="3" t="s">
        <v>2</v>
      </c>
      <c r="C6" s="4"/>
      <c r="D6" s="1"/>
      <c r="E6" s="1"/>
      <c r="F6" s="1"/>
      <c r="G6" s="1"/>
    </row>
    <row r="7" spans="1:7" x14ac:dyDescent="0.3">
      <c r="A7" s="1"/>
      <c r="B7" s="3" t="s">
        <v>3</v>
      </c>
      <c r="C7" s="4"/>
      <c r="D7" s="1"/>
      <c r="E7" s="1"/>
      <c r="F7" s="1"/>
      <c r="G7" s="1"/>
    </row>
    <row r="8" spans="1:7" x14ac:dyDescent="0.3">
      <c r="A8" s="1"/>
      <c r="B8" s="3" t="s">
        <v>4</v>
      </c>
      <c r="C8" s="4"/>
      <c r="D8" s="1"/>
      <c r="E8" s="1"/>
      <c r="F8" s="1"/>
      <c r="G8" s="1"/>
    </row>
    <row r="9" spans="1:7" x14ac:dyDescent="0.3">
      <c r="A9" s="1"/>
      <c r="B9" s="3" t="s">
        <v>24</v>
      </c>
      <c r="C9" s="4"/>
      <c r="D9" s="180" t="s">
        <v>26</v>
      </c>
      <c r="E9" s="181"/>
      <c r="F9" s="181"/>
      <c r="G9" s="181"/>
    </row>
    <row r="10" spans="1:7" x14ac:dyDescent="0.3">
      <c r="A10" s="1"/>
      <c r="B10" s="3" t="s">
        <v>25</v>
      </c>
      <c r="C10" s="5"/>
      <c r="D10" s="1"/>
      <c r="E10" s="1"/>
      <c r="F10" s="1"/>
      <c r="G10" s="1"/>
    </row>
    <row r="11" spans="1:7" hidden="1" x14ac:dyDescent="0.3">
      <c r="A11" s="1"/>
      <c r="B11" s="3" t="s">
        <v>5</v>
      </c>
      <c r="C11" s="5"/>
      <c r="D11" s="6">
        <f>+COUNTIFS(C11:C15,"&lt;&gt;"&amp;"")</f>
        <v>0</v>
      </c>
      <c r="E11" s="1"/>
      <c r="F11" s="1"/>
      <c r="G11" s="1"/>
    </row>
    <row r="12" spans="1:7" hidden="1" x14ac:dyDescent="0.3">
      <c r="A12" s="1"/>
      <c r="B12" s="3" t="s">
        <v>6</v>
      </c>
      <c r="C12" s="5"/>
      <c r="D12" s="1"/>
      <c r="E12" s="1"/>
      <c r="F12" s="1"/>
      <c r="G12" s="1"/>
    </row>
    <row r="13" spans="1:7" hidden="1" x14ac:dyDescent="0.3">
      <c r="A13" s="1"/>
      <c r="B13" s="3" t="s">
        <v>7</v>
      </c>
      <c r="C13" s="5"/>
      <c r="D13" s="1"/>
      <c r="E13" s="1"/>
      <c r="F13" s="1"/>
      <c r="G13" s="1"/>
    </row>
    <row r="14" spans="1:7" hidden="1" x14ac:dyDescent="0.3">
      <c r="A14" s="1"/>
      <c r="B14" s="3" t="s">
        <v>8</v>
      </c>
      <c r="C14" s="5"/>
      <c r="D14" s="1"/>
      <c r="E14" s="1"/>
      <c r="F14" s="1"/>
      <c r="G14" s="1"/>
    </row>
    <row r="15" spans="1:7" hidden="1" x14ac:dyDescent="0.3">
      <c r="A15" s="1"/>
      <c r="B15" s="3" t="s">
        <v>9</v>
      </c>
      <c r="C15" s="5"/>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2" t="s">
        <v>27</v>
      </c>
      <c r="B18" s="1"/>
      <c r="C18" s="1"/>
      <c r="D18" s="1"/>
      <c r="E18" s="1"/>
      <c r="F18" s="1"/>
      <c r="G18" s="1"/>
    </row>
    <row r="19" spans="1:7" x14ac:dyDescent="0.3">
      <c r="A19" s="1"/>
      <c r="B19" s="1"/>
      <c r="C19" s="1"/>
      <c r="D19" s="1"/>
      <c r="E19" s="7">
        <f>ROUND((C21-C20)/365*12,0)</f>
        <v>0</v>
      </c>
      <c r="F19" s="1"/>
      <c r="G19" s="1"/>
    </row>
    <row r="20" spans="1:7" x14ac:dyDescent="0.3">
      <c r="A20" s="1"/>
      <c r="B20" s="3" t="s">
        <v>11</v>
      </c>
      <c r="C20" s="5"/>
      <c r="D20" s="180" t="s">
        <v>28</v>
      </c>
      <c r="E20" s="181"/>
      <c r="F20" s="181"/>
      <c r="G20" s="181"/>
    </row>
    <row r="21" spans="1:7" x14ac:dyDescent="0.3">
      <c r="A21" s="1"/>
      <c r="B21" s="3" t="s">
        <v>12</v>
      </c>
      <c r="C21" s="5"/>
      <c r="D21" s="180" t="s">
        <v>28</v>
      </c>
      <c r="E21" s="181"/>
      <c r="F21" s="181"/>
      <c r="G21" s="181"/>
    </row>
    <row r="22" spans="1:7" x14ac:dyDescent="0.3">
      <c r="A22" s="1"/>
      <c r="B22" s="8"/>
      <c r="C22" s="9"/>
      <c r="D22" s="99"/>
      <c r="E22" s="11"/>
      <c r="F22" s="100"/>
      <c r="G22" s="101"/>
    </row>
    <row r="23" spans="1:7" x14ac:dyDescent="0.3">
      <c r="A23" s="2"/>
      <c r="B23" s="10"/>
      <c r="C23" s="1"/>
      <c r="D23" s="11"/>
      <c r="E23" s="11"/>
      <c r="F23" s="100"/>
      <c r="G23" s="101"/>
    </row>
    <row r="24" spans="1:7" x14ac:dyDescent="0.3">
      <c r="A24" s="2" t="s">
        <v>29</v>
      </c>
      <c r="B24" s="10"/>
      <c r="C24" s="1"/>
      <c r="D24" s="11"/>
      <c r="E24" s="11"/>
      <c r="F24" s="11"/>
      <c r="G24" s="101"/>
    </row>
    <row r="25" spans="1:7" x14ac:dyDescent="0.3">
      <c r="A25" s="1"/>
      <c r="B25" s="10"/>
      <c r="C25" s="177"/>
      <c r="D25" s="11"/>
      <c r="E25" s="11"/>
      <c r="F25" s="11"/>
      <c r="G25" s="11"/>
    </row>
    <row r="26" spans="1:7" x14ac:dyDescent="0.3">
      <c r="A26" s="1"/>
      <c r="B26" s="3" t="s">
        <v>35</v>
      </c>
      <c r="C26" s="5"/>
      <c r="D26" s="121" t="s">
        <v>104</v>
      </c>
      <c r="E26" s="11"/>
      <c r="F26" s="11"/>
      <c r="G26" s="11"/>
    </row>
    <row r="27" spans="1:7" x14ac:dyDescent="0.3">
      <c r="A27" s="1"/>
      <c r="B27" s="3" t="s">
        <v>30</v>
      </c>
      <c r="C27" s="5"/>
      <c r="D27" s="121" t="s">
        <v>104</v>
      </c>
      <c r="E27" s="11"/>
      <c r="F27" s="11"/>
      <c r="G27" s="11"/>
    </row>
    <row r="28" spans="1:7" x14ac:dyDescent="0.3">
      <c r="A28" s="1"/>
      <c r="B28" s="1"/>
      <c r="C28" s="1"/>
      <c r="D28" s="11"/>
      <c r="E28" s="11"/>
      <c r="F28" s="11"/>
      <c r="G28" s="11"/>
    </row>
    <row r="29" spans="1:7" x14ac:dyDescent="0.3">
      <c r="A29" s="1"/>
      <c r="B29" s="1"/>
      <c r="C29" s="1"/>
      <c r="D29" s="11"/>
      <c r="E29" s="11"/>
      <c r="F29" s="11"/>
      <c r="G29" s="11"/>
    </row>
    <row r="30" spans="1:7" x14ac:dyDescent="0.3">
      <c r="A30" s="2" t="s">
        <v>10</v>
      </c>
      <c r="B30" s="1"/>
      <c r="C30" s="1"/>
      <c r="D30" s="11"/>
      <c r="E30" s="11"/>
      <c r="F30" s="11"/>
      <c r="G30" s="11"/>
    </row>
    <row r="31" spans="1:7" x14ac:dyDescent="0.3">
      <c r="A31" s="1"/>
      <c r="B31" s="1"/>
      <c r="C31" s="1"/>
      <c r="D31" s="11"/>
      <c r="E31" s="11"/>
      <c r="F31" s="11"/>
      <c r="G31" s="11"/>
    </row>
    <row r="32" spans="1:7" x14ac:dyDescent="0.3">
      <c r="A32" s="1"/>
      <c r="B32" s="12"/>
      <c r="C32" s="13" t="s">
        <v>78</v>
      </c>
      <c r="D32" s="11"/>
      <c r="E32" s="11"/>
      <c r="F32" s="11"/>
      <c r="G32" s="11"/>
    </row>
    <row r="33" spans="1:7" x14ac:dyDescent="0.3">
      <c r="A33" s="1"/>
      <c r="B33" s="14" t="s">
        <v>31</v>
      </c>
      <c r="C33" s="15">
        <v>2000000</v>
      </c>
      <c r="D33" s="180" t="s">
        <v>38</v>
      </c>
      <c r="E33" s="181"/>
      <c r="F33" s="181"/>
      <c r="G33" s="181"/>
    </row>
    <row r="34" spans="1:7" x14ac:dyDescent="0.3">
      <c r="A34" s="1"/>
      <c r="B34" s="16"/>
      <c r="C34" s="17"/>
      <c r="D34" s="1"/>
      <c r="E34" s="1"/>
      <c r="F34" s="1"/>
      <c r="G34" s="1"/>
    </row>
    <row r="35" spans="1:7" x14ac:dyDescent="0.3">
      <c r="A35" s="1"/>
      <c r="B35" s="1"/>
      <c r="C35" s="1"/>
      <c r="D35" s="1"/>
      <c r="E35" s="1"/>
      <c r="F35" s="1"/>
      <c r="G35" s="1"/>
    </row>
    <row r="36" spans="1:7" x14ac:dyDescent="0.3">
      <c r="A36" s="2" t="s">
        <v>22</v>
      </c>
      <c r="B36" s="1"/>
      <c r="C36" s="1" t="s">
        <v>67</v>
      </c>
      <c r="D36" s="1"/>
      <c r="E36" s="1"/>
      <c r="F36" s="1"/>
      <c r="G36" s="1"/>
    </row>
    <row r="37" spans="1:7" x14ac:dyDescent="0.3">
      <c r="A37" s="1"/>
      <c r="B37" s="1"/>
      <c r="C37" s="1"/>
      <c r="D37" s="1"/>
      <c r="E37" s="1"/>
      <c r="F37" s="1"/>
      <c r="G37" s="1"/>
    </row>
    <row r="38" spans="1:7" x14ac:dyDescent="0.3">
      <c r="A38" s="1"/>
      <c r="B38" s="12" t="s">
        <v>93</v>
      </c>
      <c r="C38" s="18" t="s">
        <v>103</v>
      </c>
      <c r="D38" s="13" t="s">
        <v>68</v>
      </c>
      <c r="E38" s="121" t="s">
        <v>104</v>
      </c>
      <c r="F38" s="1"/>
      <c r="G38" s="1"/>
    </row>
    <row r="39" spans="1:7" x14ac:dyDescent="0.3">
      <c r="A39" s="1"/>
      <c r="B39" s="162" t="s">
        <v>32</v>
      </c>
      <c r="C39" s="165"/>
      <c r="D39" s="166"/>
      <c r="E39" s="121"/>
      <c r="F39" s="1"/>
      <c r="G39" s="1"/>
    </row>
    <row r="40" spans="1:7" x14ac:dyDescent="0.3">
      <c r="A40" s="1"/>
      <c r="B40" s="163" t="s">
        <v>33</v>
      </c>
      <c r="C40" s="167"/>
      <c r="D40" s="168"/>
      <c r="E40" s="1"/>
      <c r="F40" s="1"/>
      <c r="G40" s="1"/>
    </row>
    <row r="41" spans="1:7" x14ac:dyDescent="0.3">
      <c r="A41" s="1"/>
      <c r="B41" s="164" t="s">
        <v>34</v>
      </c>
      <c r="C41" s="169"/>
      <c r="D41" s="170"/>
      <c r="E41" s="1"/>
      <c r="F41" s="1"/>
      <c r="G41" s="1"/>
    </row>
    <row r="42" spans="1:7" x14ac:dyDescent="0.3">
      <c r="A42" s="1"/>
      <c r="B42" s="19" t="s">
        <v>92</v>
      </c>
      <c r="C42" s="102"/>
      <c r="D42" s="68">
        <f>+SUM(D39:D41)</f>
        <v>0</v>
      </c>
      <c r="E42" s="1"/>
      <c r="F42" s="1"/>
      <c r="G42" s="1"/>
    </row>
  </sheetData>
  <mergeCells count="5">
    <mergeCell ref="D33:G33"/>
    <mergeCell ref="A1:C1"/>
    <mergeCell ref="D20:G20"/>
    <mergeCell ref="D9:G9"/>
    <mergeCell ref="D21:G21"/>
  </mergeCells>
  <phoneticPr fontId="9" type="noConversion"/>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4"/>
  <sheetViews>
    <sheetView topLeftCell="A2" workbookViewId="0">
      <selection activeCell="F13" sqref="F13:G27"/>
    </sheetView>
  </sheetViews>
  <sheetFormatPr defaultRowHeight="14.4" outlineLevelRow="1" x14ac:dyDescent="0.3"/>
  <cols>
    <col min="1" max="1" width="1" customWidth="1"/>
    <col min="2" max="2" width="4.109375" customWidth="1"/>
    <col min="3" max="3" width="31.6640625" customWidth="1"/>
    <col min="4" max="4" width="46.44140625" customWidth="1"/>
    <col min="5" max="5" width="29.44140625" customWidth="1"/>
    <col min="6" max="6" width="22.44140625" style="73" customWidth="1"/>
    <col min="7" max="7" width="24.5546875" customWidth="1"/>
    <col min="8" max="8" width="18.44140625" customWidth="1"/>
    <col min="9" max="9" width="29.44140625" customWidth="1"/>
  </cols>
  <sheetData>
    <row r="1" spans="1:9" ht="25.8" x14ac:dyDescent="0.5">
      <c r="A1" s="20"/>
      <c r="B1" s="20"/>
      <c r="C1" s="182" t="str">
        <f>'Déclarations Budget'!A1</f>
        <v>Déclaration des dépenses réelles - "Bonification d'impôt - Certificat : coûts réels"</v>
      </c>
      <c r="D1" s="182"/>
      <c r="E1" s="182"/>
      <c r="F1" s="182"/>
      <c r="G1" s="21"/>
      <c r="H1" s="22"/>
      <c r="I1" s="22"/>
    </row>
    <row r="2" spans="1:9" ht="25.8" x14ac:dyDescent="0.5">
      <c r="A2" s="20"/>
      <c r="B2" s="20"/>
      <c r="C2" s="120" t="s">
        <v>41</v>
      </c>
      <c r="D2" s="120"/>
      <c r="E2" s="120"/>
      <c r="F2" s="21"/>
      <c r="G2" s="21"/>
      <c r="H2" s="22"/>
      <c r="I2" s="22"/>
    </row>
    <row r="3" spans="1:9" ht="17.399999999999999" customHeight="1" x14ac:dyDescent="0.5">
      <c r="A3" s="20"/>
      <c r="B3" s="20"/>
      <c r="C3" s="120"/>
      <c r="D3" s="120"/>
      <c r="E3" s="120"/>
      <c r="F3" s="21"/>
      <c r="G3" s="21"/>
      <c r="H3" s="22"/>
      <c r="I3" s="22"/>
    </row>
    <row r="4" spans="1:9" s="133" customFormat="1" ht="15.6" customHeight="1" x14ac:dyDescent="0.3">
      <c r="A4" s="126"/>
      <c r="B4" s="126"/>
      <c r="C4" s="127" t="s">
        <v>37</v>
      </c>
      <c r="D4" s="128">
        <f>'Déclarations Budget'!C26</f>
        <v>0</v>
      </c>
      <c r="E4" s="129" t="s">
        <v>39</v>
      </c>
      <c r="F4" s="130">
        <f>'Déclarations Budget'!C27</f>
        <v>0</v>
      </c>
      <c r="G4" s="131"/>
      <c r="H4" s="132"/>
      <c r="I4" s="132"/>
    </row>
    <row r="5" spans="1:9" ht="15" thickBot="1" x14ac:dyDescent="0.35">
      <c r="A5" s="22"/>
      <c r="B5" s="22"/>
      <c r="C5" s="22"/>
      <c r="D5" s="22"/>
      <c r="E5" s="22"/>
      <c r="F5" s="22"/>
      <c r="G5" s="22"/>
      <c r="H5" s="26"/>
      <c r="I5" s="26"/>
    </row>
    <row r="6" spans="1:9" x14ac:dyDescent="0.3">
      <c r="A6" s="22"/>
      <c r="B6" s="22"/>
      <c r="C6" s="42" t="str">
        <f>'Déclarations Budget'!B6</f>
        <v>Nom du projet</v>
      </c>
      <c r="D6" s="77" t="str">
        <f>IF('Déclarations Budget'!C6&lt;&gt;"",'Déclarations Budget'!C6,"")</f>
        <v/>
      </c>
      <c r="E6" s="78"/>
      <c r="F6" s="22"/>
      <c r="G6" s="22"/>
      <c r="H6" s="26"/>
      <c r="I6" s="26"/>
    </row>
    <row r="7" spans="1:9" x14ac:dyDescent="0.3">
      <c r="A7" s="27"/>
      <c r="B7" s="27"/>
      <c r="C7" s="43" t="s">
        <v>16</v>
      </c>
      <c r="D7" s="79" t="str">
        <f>IF('Déclarations Budget'!C9&lt;&gt;"",'Déclarations Budget'!C9,"")</f>
        <v/>
      </c>
      <c r="E7" s="80"/>
      <c r="F7" s="22"/>
      <c r="G7" s="22"/>
      <c r="H7" s="22"/>
      <c r="I7" s="22"/>
    </row>
    <row r="8" spans="1:9" ht="15" thickBot="1" x14ac:dyDescent="0.35">
      <c r="A8" s="27"/>
      <c r="B8" s="22"/>
      <c r="C8" s="44" t="str">
        <f>'Déclarations Budget'!B5</f>
        <v>Nom de la société</v>
      </c>
      <c r="D8" s="81" t="str">
        <f>IF('Déclarations Budget'!C5&lt;&gt;"",'Déclarations Budget'!C5,"")</f>
        <v/>
      </c>
      <c r="E8" s="82"/>
      <c r="F8" s="22"/>
      <c r="G8" s="104"/>
      <c r="H8" s="23"/>
      <c r="I8" s="103"/>
    </row>
    <row r="9" spans="1:9" ht="25.8" x14ac:dyDescent="0.5">
      <c r="A9" s="20"/>
      <c r="B9" s="20"/>
      <c r="C9" s="22"/>
      <c r="D9" s="22"/>
      <c r="E9" s="22"/>
      <c r="F9" s="21"/>
      <c r="G9" s="21"/>
      <c r="H9" s="22"/>
      <c r="I9" s="22"/>
    </row>
    <row r="10" spans="1:9" ht="15" customHeight="1" x14ac:dyDescent="0.3">
      <c r="A10" s="28"/>
      <c r="B10" s="28"/>
      <c r="C10" s="192" t="s">
        <v>13</v>
      </c>
      <c r="D10" s="192" t="s">
        <v>21</v>
      </c>
      <c r="E10" s="192" t="s">
        <v>14</v>
      </c>
      <c r="F10" s="195" t="s">
        <v>36</v>
      </c>
      <c r="G10" s="189" t="s">
        <v>90</v>
      </c>
      <c r="H10" s="183" t="s">
        <v>82</v>
      </c>
      <c r="I10" s="186" t="s">
        <v>17</v>
      </c>
    </row>
    <row r="11" spans="1:9" x14ac:dyDescent="0.3">
      <c r="A11" s="28"/>
      <c r="B11" s="28"/>
      <c r="C11" s="193"/>
      <c r="D11" s="193"/>
      <c r="E11" s="193"/>
      <c r="F11" s="196"/>
      <c r="G11" s="190"/>
      <c r="H11" s="184"/>
      <c r="I11" s="187"/>
    </row>
    <row r="12" spans="1:9" x14ac:dyDescent="0.3">
      <c r="A12" s="28"/>
      <c r="B12" s="28"/>
      <c r="C12" s="194"/>
      <c r="D12" s="194"/>
      <c r="E12" s="194"/>
      <c r="F12" s="197"/>
      <c r="G12" s="191"/>
      <c r="H12" s="185"/>
      <c r="I12" s="188"/>
    </row>
    <row r="13" spans="1:9" x14ac:dyDescent="0.3">
      <c r="A13" s="22"/>
      <c r="B13" s="29">
        <v>1</v>
      </c>
      <c r="C13" s="30"/>
      <c r="D13" s="34"/>
      <c r="E13" s="70"/>
      <c r="F13" s="31"/>
      <c r="G13" s="32"/>
      <c r="H13" s="178">
        <f>IF(AND(F13&gt;='Déclarations Budget'!$C$20,F13&lt;='Déclarations Budget'!$C$21),G13,"0.00 €")</f>
        <v>0</v>
      </c>
      <c r="I13" s="135"/>
    </row>
    <row r="14" spans="1:9" x14ac:dyDescent="0.3">
      <c r="A14" s="22"/>
      <c r="B14" s="29">
        <f>1+B13</f>
        <v>2</v>
      </c>
      <c r="C14" s="33"/>
      <c r="D14" s="34"/>
      <c r="E14" s="71"/>
      <c r="F14" s="31"/>
      <c r="G14" s="32"/>
      <c r="H14" s="178">
        <f>IF(AND(F14&gt;='Déclarations Budget'!$C$20,F14&lt;='Déclarations Budget'!$C$21),G14,"0.00 €")</f>
        <v>0</v>
      </c>
      <c r="I14" s="136"/>
    </row>
    <row r="15" spans="1:9" x14ac:dyDescent="0.3">
      <c r="A15" s="22"/>
      <c r="B15" s="29">
        <f t="shared" ref="B15:B52" si="0">1+B14</f>
        <v>3</v>
      </c>
      <c r="C15" s="33"/>
      <c r="D15" s="34"/>
      <c r="E15" s="71"/>
      <c r="F15" s="31"/>
      <c r="G15" s="32"/>
      <c r="H15" s="178">
        <f>IF(AND(F15&gt;='Déclarations Budget'!$C$20,F15&lt;='Déclarations Budget'!$C$21),G15,"0.00 €")</f>
        <v>0</v>
      </c>
      <c r="I15" s="136"/>
    </row>
    <row r="16" spans="1:9" x14ac:dyDescent="0.3">
      <c r="A16" s="22"/>
      <c r="B16" s="29">
        <f t="shared" si="0"/>
        <v>4</v>
      </c>
      <c r="C16" s="33"/>
      <c r="D16" s="34"/>
      <c r="E16" s="71"/>
      <c r="F16" s="31"/>
      <c r="G16" s="32"/>
      <c r="H16" s="178">
        <f>IF(AND(F16&gt;='Déclarations Budget'!$C$20,F16&lt;='Déclarations Budget'!$C$21),G16,"0.00 €")</f>
        <v>0</v>
      </c>
      <c r="I16" s="136"/>
    </row>
    <row r="17" spans="1:9" x14ac:dyDescent="0.3">
      <c r="A17" s="22"/>
      <c r="B17" s="29">
        <f t="shared" si="0"/>
        <v>5</v>
      </c>
      <c r="C17" s="33"/>
      <c r="D17" s="34"/>
      <c r="E17" s="71"/>
      <c r="F17" s="31"/>
      <c r="G17" s="32"/>
      <c r="H17" s="178">
        <f>IF(AND(F17&gt;='Déclarations Budget'!$C$20,F17&lt;='Déclarations Budget'!$C$21),G17,"0.00 €")</f>
        <v>0</v>
      </c>
      <c r="I17" s="136"/>
    </row>
    <row r="18" spans="1:9" x14ac:dyDescent="0.3">
      <c r="A18" s="22"/>
      <c r="B18" s="29">
        <f t="shared" si="0"/>
        <v>6</v>
      </c>
      <c r="C18" s="33"/>
      <c r="D18" s="34"/>
      <c r="E18" s="71"/>
      <c r="F18" s="31"/>
      <c r="G18" s="32"/>
      <c r="H18" s="178">
        <f>IF(AND(F18&gt;='Déclarations Budget'!$C$20,F18&lt;='Déclarations Budget'!$C$21),G18,"0.00 €")</f>
        <v>0</v>
      </c>
      <c r="I18" s="136"/>
    </row>
    <row r="19" spans="1:9" x14ac:dyDescent="0.3">
      <c r="A19" s="22"/>
      <c r="B19" s="29">
        <f t="shared" si="0"/>
        <v>7</v>
      </c>
      <c r="C19" s="33"/>
      <c r="D19" s="34"/>
      <c r="E19" s="71"/>
      <c r="F19" s="31"/>
      <c r="G19" s="32"/>
      <c r="H19" s="178">
        <f>IF(AND(F19&gt;='Déclarations Budget'!$C$20,F19&lt;='Déclarations Budget'!$C$21),G19,"0.00 €")</f>
        <v>0</v>
      </c>
      <c r="I19" s="136"/>
    </row>
    <row r="20" spans="1:9" x14ac:dyDescent="0.3">
      <c r="A20" s="22"/>
      <c r="B20" s="29">
        <f t="shared" si="0"/>
        <v>8</v>
      </c>
      <c r="C20" s="33"/>
      <c r="D20" s="34"/>
      <c r="E20" s="71"/>
      <c r="F20" s="31"/>
      <c r="G20" s="32"/>
      <c r="H20" s="178">
        <f>IF(AND(F20&gt;='Déclarations Budget'!$C$20,F20&lt;='Déclarations Budget'!$C$21),G20,"0.00 €")</f>
        <v>0</v>
      </c>
      <c r="I20" s="136"/>
    </row>
    <row r="21" spans="1:9" x14ac:dyDescent="0.3">
      <c r="A21" s="22"/>
      <c r="B21" s="29">
        <f t="shared" si="0"/>
        <v>9</v>
      </c>
      <c r="C21" s="33"/>
      <c r="D21" s="34"/>
      <c r="E21" s="71"/>
      <c r="F21" s="31"/>
      <c r="G21" s="32"/>
      <c r="H21" s="178">
        <f>IF(AND(F21&gt;='Déclarations Budget'!$C$20,F21&lt;='Déclarations Budget'!$C$21),G21,"0.00 €")</f>
        <v>0</v>
      </c>
      <c r="I21" s="136"/>
    </row>
    <row r="22" spans="1:9" x14ac:dyDescent="0.3">
      <c r="A22" s="22"/>
      <c r="B22" s="29">
        <f t="shared" si="0"/>
        <v>10</v>
      </c>
      <c r="C22" s="33"/>
      <c r="D22" s="34"/>
      <c r="E22" s="71"/>
      <c r="F22" s="31"/>
      <c r="G22" s="32"/>
      <c r="H22" s="178">
        <f>IF(AND(F22&gt;='Déclarations Budget'!$C$20,F22&lt;='Déclarations Budget'!$C$21),G22,"0.00 €")</f>
        <v>0</v>
      </c>
      <c r="I22" s="136"/>
    </row>
    <row r="23" spans="1:9" x14ac:dyDescent="0.3">
      <c r="A23" s="22"/>
      <c r="B23" s="29">
        <f t="shared" si="0"/>
        <v>11</v>
      </c>
      <c r="C23" s="33"/>
      <c r="D23" s="34"/>
      <c r="E23" s="71"/>
      <c r="F23" s="31"/>
      <c r="G23" s="32"/>
      <c r="H23" s="178">
        <f>IF(AND(F23&gt;='Déclarations Budget'!$C$20,F23&lt;='Déclarations Budget'!$C$21),G23,"0.00 €")</f>
        <v>0</v>
      </c>
      <c r="I23" s="136"/>
    </row>
    <row r="24" spans="1:9" x14ac:dyDescent="0.3">
      <c r="A24" s="22"/>
      <c r="B24" s="29">
        <f t="shared" si="0"/>
        <v>12</v>
      </c>
      <c r="C24" s="33"/>
      <c r="D24" s="34"/>
      <c r="E24" s="71"/>
      <c r="F24" s="31"/>
      <c r="G24" s="32"/>
      <c r="H24" s="178">
        <f>IF(AND(F24&gt;='Déclarations Budget'!$C$20,F24&lt;='Déclarations Budget'!$C$21),G24,"0.00 €")</f>
        <v>0</v>
      </c>
      <c r="I24" s="136"/>
    </row>
    <row r="25" spans="1:9" x14ac:dyDescent="0.3">
      <c r="A25" s="22"/>
      <c r="B25" s="29">
        <f t="shared" si="0"/>
        <v>13</v>
      </c>
      <c r="C25" s="33"/>
      <c r="D25" s="34"/>
      <c r="E25" s="71"/>
      <c r="F25" s="31"/>
      <c r="G25" s="32"/>
      <c r="H25" s="178">
        <f>IF(AND(F25&gt;='Déclarations Budget'!$C$20,F25&lt;='Déclarations Budget'!$C$21),G25,"0.00 €")</f>
        <v>0</v>
      </c>
      <c r="I25" s="136"/>
    </row>
    <row r="26" spans="1:9" x14ac:dyDescent="0.3">
      <c r="A26" s="22"/>
      <c r="B26" s="29">
        <f t="shared" si="0"/>
        <v>14</v>
      </c>
      <c r="C26" s="33"/>
      <c r="D26" s="34"/>
      <c r="E26" s="71"/>
      <c r="F26" s="31"/>
      <c r="G26" s="32"/>
      <c r="H26" s="178">
        <f>IF(AND(F26&gt;='Déclarations Budget'!$C$20,F26&lt;='Déclarations Budget'!$C$21),G26,"0.00 €")</f>
        <v>0</v>
      </c>
      <c r="I26" s="136"/>
    </row>
    <row r="27" spans="1:9" x14ac:dyDescent="0.3">
      <c r="A27" s="22"/>
      <c r="B27" s="29">
        <f t="shared" si="0"/>
        <v>15</v>
      </c>
      <c r="C27" s="33"/>
      <c r="D27" s="34"/>
      <c r="E27" s="71"/>
      <c r="F27" s="31"/>
      <c r="G27" s="32"/>
      <c r="H27" s="178">
        <f>IF(AND(F27&gt;='Déclarations Budget'!$C$20,F27&lt;='Déclarations Budget'!$C$21),G27,"0.00 €")</f>
        <v>0</v>
      </c>
      <c r="I27" s="136"/>
    </row>
    <row r="28" spans="1:9" x14ac:dyDescent="0.3">
      <c r="A28" s="22"/>
      <c r="B28" s="29">
        <f t="shared" si="0"/>
        <v>16</v>
      </c>
      <c r="C28" s="33"/>
      <c r="D28" s="34"/>
      <c r="E28" s="71"/>
      <c r="F28" s="31"/>
      <c r="G28" s="32"/>
      <c r="H28" s="178">
        <f>IF(AND(F28&gt;='Déclarations Budget'!$C$20,F28&lt;='Déclarations Budget'!$C$21),G28,"0.00 €")</f>
        <v>0</v>
      </c>
      <c r="I28" s="136"/>
    </row>
    <row r="29" spans="1:9" x14ac:dyDescent="0.3">
      <c r="A29" s="22"/>
      <c r="B29" s="29">
        <f t="shared" si="0"/>
        <v>17</v>
      </c>
      <c r="C29" s="33"/>
      <c r="D29" s="34"/>
      <c r="E29" s="71"/>
      <c r="F29" s="31"/>
      <c r="G29" s="32"/>
      <c r="H29" s="178">
        <f>IF(AND(F29&gt;='Déclarations Budget'!$C$20,F29&lt;='Déclarations Budget'!$C$21),G29,"0.00 €")</f>
        <v>0</v>
      </c>
      <c r="I29" s="136"/>
    </row>
    <row r="30" spans="1:9" x14ac:dyDescent="0.3">
      <c r="A30" s="22"/>
      <c r="B30" s="29">
        <f t="shared" si="0"/>
        <v>18</v>
      </c>
      <c r="C30" s="33"/>
      <c r="D30" s="34"/>
      <c r="E30" s="71"/>
      <c r="F30" s="31"/>
      <c r="G30" s="32"/>
      <c r="H30" s="178">
        <f>IF(AND(F30&gt;='Déclarations Budget'!$C$20,F30&lt;='Déclarations Budget'!$C$21),G30,"0.00 €")</f>
        <v>0</v>
      </c>
      <c r="I30" s="136"/>
    </row>
    <row r="31" spans="1:9" x14ac:dyDescent="0.3">
      <c r="A31" s="22"/>
      <c r="B31" s="29">
        <f t="shared" si="0"/>
        <v>19</v>
      </c>
      <c r="C31" s="33"/>
      <c r="D31" s="34"/>
      <c r="E31" s="71"/>
      <c r="F31" s="31"/>
      <c r="G31" s="32"/>
      <c r="H31" s="178">
        <f>IF(AND(F31&gt;='Déclarations Budget'!$C$20,F31&lt;='Déclarations Budget'!$C$21),G31,"0.00 €")</f>
        <v>0</v>
      </c>
      <c r="I31" s="136"/>
    </row>
    <row r="32" spans="1:9" x14ac:dyDescent="0.3">
      <c r="A32" s="22"/>
      <c r="B32" s="29">
        <f t="shared" si="0"/>
        <v>20</v>
      </c>
      <c r="C32" s="33"/>
      <c r="D32" s="34"/>
      <c r="E32" s="71"/>
      <c r="F32" s="31"/>
      <c r="G32" s="32"/>
      <c r="H32" s="178">
        <f>IF(AND(F32&gt;='Déclarations Budget'!$C$20,F32&lt;='Déclarations Budget'!$C$21),G32,"0.00 €")</f>
        <v>0</v>
      </c>
      <c r="I32" s="136"/>
    </row>
    <row r="33" spans="1:9" outlineLevel="1" x14ac:dyDescent="0.3">
      <c r="A33" s="22"/>
      <c r="B33" s="29">
        <f t="shared" si="0"/>
        <v>21</v>
      </c>
      <c r="C33" s="33"/>
      <c r="D33" s="34"/>
      <c r="E33" s="71"/>
      <c r="F33" s="31"/>
      <c r="G33" s="32"/>
      <c r="H33" s="178">
        <f>IF(AND(F33&gt;='Déclarations Budget'!$C$20,F33&lt;='Déclarations Budget'!$C$21),G33,"0.00 €")</f>
        <v>0</v>
      </c>
      <c r="I33" s="136"/>
    </row>
    <row r="34" spans="1:9" outlineLevel="1" x14ac:dyDescent="0.3">
      <c r="A34" s="22"/>
      <c r="B34" s="29">
        <f t="shared" si="0"/>
        <v>22</v>
      </c>
      <c r="C34" s="33"/>
      <c r="D34" s="34"/>
      <c r="E34" s="71"/>
      <c r="F34" s="31"/>
      <c r="G34" s="32"/>
      <c r="H34" s="178">
        <f>IF(AND(F34&gt;='Déclarations Budget'!$C$20,F34&lt;='Déclarations Budget'!$C$21),G34,"0.00 €")</f>
        <v>0</v>
      </c>
      <c r="I34" s="136"/>
    </row>
    <row r="35" spans="1:9" outlineLevel="1" x14ac:dyDescent="0.3">
      <c r="A35" s="22"/>
      <c r="B35" s="29">
        <f t="shared" si="0"/>
        <v>23</v>
      </c>
      <c r="C35" s="33"/>
      <c r="D35" s="34"/>
      <c r="E35" s="71"/>
      <c r="F35" s="31"/>
      <c r="G35" s="32"/>
      <c r="H35" s="178">
        <f>IF(AND(F35&gt;='Déclarations Budget'!$C$20,F35&lt;='Déclarations Budget'!$C$21),G35,"0.00 €")</f>
        <v>0</v>
      </c>
      <c r="I35" s="136"/>
    </row>
    <row r="36" spans="1:9" outlineLevel="1" x14ac:dyDescent="0.3">
      <c r="A36" s="22"/>
      <c r="B36" s="29">
        <f t="shared" si="0"/>
        <v>24</v>
      </c>
      <c r="C36" s="33"/>
      <c r="D36" s="34"/>
      <c r="E36" s="71"/>
      <c r="F36" s="31"/>
      <c r="G36" s="32"/>
      <c r="H36" s="178">
        <f>IF(AND(F36&gt;='Déclarations Budget'!$C$20,F36&lt;='Déclarations Budget'!$C$21),G36,"0.00 €")</f>
        <v>0</v>
      </c>
      <c r="I36" s="136"/>
    </row>
    <row r="37" spans="1:9" outlineLevel="1" x14ac:dyDescent="0.3">
      <c r="A37" s="22"/>
      <c r="B37" s="29">
        <f t="shared" si="0"/>
        <v>25</v>
      </c>
      <c r="C37" s="33"/>
      <c r="D37" s="34"/>
      <c r="E37" s="71"/>
      <c r="F37" s="31"/>
      <c r="G37" s="32"/>
      <c r="H37" s="178">
        <f>IF(AND(F37&gt;='Déclarations Budget'!$C$20,F37&lt;='Déclarations Budget'!$C$21),G37,"0.00 €")</f>
        <v>0</v>
      </c>
      <c r="I37" s="136"/>
    </row>
    <row r="38" spans="1:9" outlineLevel="1" x14ac:dyDescent="0.3">
      <c r="A38" s="22"/>
      <c r="B38" s="29">
        <f t="shared" si="0"/>
        <v>26</v>
      </c>
      <c r="C38" s="33"/>
      <c r="D38" s="34"/>
      <c r="E38" s="71"/>
      <c r="F38" s="31"/>
      <c r="G38" s="32"/>
      <c r="H38" s="178">
        <f>IF(AND(F38&gt;='Déclarations Budget'!$C$20,F38&lt;='Déclarations Budget'!$C$21),G38,"0.00 €")</f>
        <v>0</v>
      </c>
      <c r="I38" s="136"/>
    </row>
    <row r="39" spans="1:9" outlineLevel="1" x14ac:dyDescent="0.3">
      <c r="A39" s="22"/>
      <c r="B39" s="29">
        <f t="shared" si="0"/>
        <v>27</v>
      </c>
      <c r="C39" s="33"/>
      <c r="D39" s="34"/>
      <c r="E39" s="71"/>
      <c r="F39" s="31"/>
      <c r="G39" s="32"/>
      <c r="H39" s="178">
        <f>IF(AND(F39&gt;='Déclarations Budget'!$C$20,F39&lt;='Déclarations Budget'!$C$21),G39,"0.00 €")</f>
        <v>0</v>
      </c>
      <c r="I39" s="136"/>
    </row>
    <row r="40" spans="1:9" outlineLevel="1" x14ac:dyDescent="0.3">
      <c r="A40" s="22"/>
      <c r="B40" s="29">
        <f t="shared" si="0"/>
        <v>28</v>
      </c>
      <c r="C40" s="33"/>
      <c r="D40" s="34"/>
      <c r="E40" s="71"/>
      <c r="F40" s="31"/>
      <c r="G40" s="32"/>
      <c r="H40" s="178">
        <f>IF(AND(F40&gt;='Déclarations Budget'!$C$20,F40&lt;='Déclarations Budget'!$C$21),G40,"0.00 €")</f>
        <v>0</v>
      </c>
      <c r="I40" s="136"/>
    </row>
    <row r="41" spans="1:9" outlineLevel="1" x14ac:dyDescent="0.3">
      <c r="A41" s="22"/>
      <c r="B41" s="29">
        <f t="shared" si="0"/>
        <v>29</v>
      </c>
      <c r="C41" s="33"/>
      <c r="D41" s="34"/>
      <c r="E41" s="71"/>
      <c r="F41" s="31"/>
      <c r="G41" s="32"/>
      <c r="H41" s="178">
        <f>IF(AND(F41&gt;='Déclarations Budget'!$C$20,F41&lt;='Déclarations Budget'!$C$21),G41,"0.00 €")</f>
        <v>0</v>
      </c>
      <c r="I41" s="136"/>
    </row>
    <row r="42" spans="1:9" outlineLevel="1" x14ac:dyDescent="0.3">
      <c r="A42" s="22"/>
      <c r="B42" s="29">
        <f t="shared" si="0"/>
        <v>30</v>
      </c>
      <c r="C42" s="33"/>
      <c r="D42" s="34"/>
      <c r="E42" s="71"/>
      <c r="F42" s="31"/>
      <c r="G42" s="32"/>
      <c r="H42" s="178">
        <f>IF(AND(F42&gt;='Déclarations Budget'!$C$20,F42&lt;='Déclarations Budget'!$C$21),G42,"0.00 €")</f>
        <v>0</v>
      </c>
      <c r="I42" s="136"/>
    </row>
    <row r="43" spans="1:9" outlineLevel="1" x14ac:dyDescent="0.3">
      <c r="A43" s="22"/>
      <c r="B43" s="29">
        <f t="shared" si="0"/>
        <v>31</v>
      </c>
      <c r="C43" s="33"/>
      <c r="D43" s="34"/>
      <c r="E43" s="71"/>
      <c r="F43" s="31"/>
      <c r="G43" s="32"/>
      <c r="H43" s="178">
        <f>IF(AND(F43&gt;='Déclarations Budget'!$C$20,F43&lt;='Déclarations Budget'!$C$21),G43,"0.00 €")</f>
        <v>0</v>
      </c>
      <c r="I43" s="136"/>
    </row>
    <row r="44" spans="1:9" outlineLevel="1" x14ac:dyDescent="0.3">
      <c r="A44" s="22"/>
      <c r="B44" s="29">
        <f t="shared" si="0"/>
        <v>32</v>
      </c>
      <c r="C44" s="33"/>
      <c r="D44" s="34"/>
      <c r="E44" s="71"/>
      <c r="F44" s="31"/>
      <c r="G44" s="32"/>
      <c r="H44" s="178">
        <f>IF(AND(F44&gt;='Déclarations Budget'!$C$20,F44&lt;='Déclarations Budget'!$C$21),G44,"0.00 €")</f>
        <v>0</v>
      </c>
      <c r="I44" s="136"/>
    </row>
    <row r="45" spans="1:9" outlineLevel="1" x14ac:dyDescent="0.3">
      <c r="A45" s="22"/>
      <c r="B45" s="29">
        <f t="shared" si="0"/>
        <v>33</v>
      </c>
      <c r="C45" s="33"/>
      <c r="D45" s="34"/>
      <c r="E45" s="71"/>
      <c r="F45" s="31"/>
      <c r="G45" s="32"/>
      <c r="H45" s="178">
        <f>IF(AND(F45&gt;='Déclarations Budget'!$C$20,F45&lt;='Déclarations Budget'!$C$21),G45,"0.00 €")</f>
        <v>0</v>
      </c>
      <c r="I45" s="136"/>
    </row>
    <row r="46" spans="1:9" outlineLevel="1" x14ac:dyDescent="0.3">
      <c r="A46" s="22"/>
      <c r="B46" s="29">
        <f t="shared" si="0"/>
        <v>34</v>
      </c>
      <c r="C46" s="33"/>
      <c r="D46" s="34"/>
      <c r="E46" s="71"/>
      <c r="F46" s="31"/>
      <c r="G46" s="32"/>
      <c r="H46" s="178">
        <f>IF(AND(F46&gt;='Déclarations Budget'!$C$20,F46&lt;='Déclarations Budget'!$C$21),G46,"0.00 €")</f>
        <v>0</v>
      </c>
      <c r="I46" s="136"/>
    </row>
    <row r="47" spans="1:9" outlineLevel="1" x14ac:dyDescent="0.3">
      <c r="A47" s="22"/>
      <c r="B47" s="29">
        <f t="shared" si="0"/>
        <v>35</v>
      </c>
      <c r="C47" s="33"/>
      <c r="D47" s="34"/>
      <c r="E47" s="71"/>
      <c r="F47" s="31"/>
      <c r="G47" s="32"/>
      <c r="H47" s="178">
        <f>IF(AND(F47&gt;='Déclarations Budget'!$C$20,F47&lt;='Déclarations Budget'!$C$21),G47,"0.00 €")</f>
        <v>0</v>
      </c>
      <c r="I47" s="136"/>
    </row>
    <row r="48" spans="1:9" outlineLevel="1" x14ac:dyDescent="0.3">
      <c r="A48" s="22"/>
      <c r="B48" s="29">
        <f t="shared" si="0"/>
        <v>36</v>
      </c>
      <c r="C48" s="33"/>
      <c r="D48" s="34"/>
      <c r="E48" s="71"/>
      <c r="F48" s="31"/>
      <c r="G48" s="32"/>
      <c r="H48" s="178">
        <f>IF(AND(F48&gt;='Déclarations Budget'!$C$20,F48&lt;='Déclarations Budget'!$C$21),G48,"0.00 €")</f>
        <v>0</v>
      </c>
      <c r="I48" s="136"/>
    </row>
    <row r="49" spans="1:9" outlineLevel="1" x14ac:dyDescent="0.3">
      <c r="A49" s="22"/>
      <c r="B49" s="29">
        <f t="shared" si="0"/>
        <v>37</v>
      </c>
      <c r="C49" s="33"/>
      <c r="D49" s="34"/>
      <c r="E49" s="71"/>
      <c r="F49" s="31"/>
      <c r="G49" s="32"/>
      <c r="H49" s="178">
        <f>IF(AND(F49&gt;='Déclarations Budget'!$C$20,F49&lt;='Déclarations Budget'!$C$21),G49,"0.00 €")</f>
        <v>0</v>
      </c>
      <c r="I49" s="136"/>
    </row>
    <row r="50" spans="1:9" outlineLevel="1" x14ac:dyDescent="0.3">
      <c r="A50" s="22"/>
      <c r="B50" s="29">
        <f t="shared" si="0"/>
        <v>38</v>
      </c>
      <c r="C50" s="33"/>
      <c r="D50" s="34"/>
      <c r="E50" s="71"/>
      <c r="F50" s="31"/>
      <c r="G50" s="32"/>
      <c r="H50" s="178">
        <f>IF(AND(F50&gt;='Déclarations Budget'!$C$20,F50&lt;='Déclarations Budget'!$C$21),G50,"0.00 €")</f>
        <v>0</v>
      </c>
      <c r="I50" s="136"/>
    </row>
    <row r="51" spans="1:9" outlineLevel="1" x14ac:dyDescent="0.3">
      <c r="A51" s="22"/>
      <c r="B51" s="29">
        <f t="shared" si="0"/>
        <v>39</v>
      </c>
      <c r="C51" s="33"/>
      <c r="D51" s="34"/>
      <c r="E51" s="71"/>
      <c r="F51" s="31"/>
      <c r="G51" s="32"/>
      <c r="H51" s="178">
        <f>IF(AND(F51&gt;='Déclarations Budget'!$C$20,F51&lt;='Déclarations Budget'!$C$21),G51,"0.00 €")</f>
        <v>0</v>
      </c>
      <c r="I51" s="136"/>
    </row>
    <row r="52" spans="1:9" outlineLevel="1" x14ac:dyDescent="0.3">
      <c r="A52" s="22"/>
      <c r="B52" s="29">
        <f t="shared" si="0"/>
        <v>40</v>
      </c>
      <c r="C52" s="33"/>
      <c r="D52" s="34"/>
      <c r="E52" s="71"/>
      <c r="F52" s="31"/>
      <c r="G52" s="32"/>
      <c r="H52" s="178">
        <f>IF(AND(F52&gt;='Déclarations Budget'!$C$20,F52&lt;='Déclarations Budget'!$C$21),G52,"0.00 €")</f>
        <v>0</v>
      </c>
      <c r="I52" s="136"/>
    </row>
    <row r="53" spans="1:9" ht="15" thickBot="1" x14ac:dyDescent="0.35">
      <c r="A53" s="22"/>
      <c r="B53" s="22"/>
      <c r="C53" s="35"/>
      <c r="D53" s="35"/>
      <c r="E53" s="72"/>
      <c r="F53" s="74"/>
      <c r="G53" s="74"/>
      <c r="H53" s="74"/>
      <c r="I53" s="74"/>
    </row>
    <row r="54" spans="1:9" x14ac:dyDescent="0.3">
      <c r="A54" s="27"/>
      <c r="B54" s="27"/>
      <c r="C54" s="37" t="s">
        <v>15</v>
      </c>
      <c r="D54" s="38"/>
      <c r="E54" s="38"/>
      <c r="F54" s="75"/>
      <c r="G54" s="39">
        <f>+SUM(G13:G53)</f>
        <v>0</v>
      </c>
      <c r="H54" s="40">
        <f>SUM(H13:H53)</f>
        <v>0</v>
      </c>
      <c r="I54" s="137"/>
    </row>
  </sheetData>
  <dataConsolidate/>
  <mergeCells count="8">
    <mergeCell ref="H10:H12"/>
    <mergeCell ref="I10:I12"/>
    <mergeCell ref="G10:G12"/>
    <mergeCell ref="C1:F1"/>
    <mergeCell ref="C10:C12"/>
    <mergeCell ref="D10:D12"/>
    <mergeCell ref="E10:E12"/>
    <mergeCell ref="F10:F12"/>
  </mergeCells>
  <pageMargins left="0.7" right="0.7" top="0.75" bottom="0.75" header="0.3" footer="0.3"/>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4"/>
  <sheetViews>
    <sheetView workbookViewId="0">
      <selection activeCell="C10" sqref="C10:C12"/>
    </sheetView>
  </sheetViews>
  <sheetFormatPr defaultRowHeight="14.4" outlineLevelRow="1" x14ac:dyDescent="0.3"/>
  <cols>
    <col min="1" max="1" width="1" customWidth="1"/>
    <col min="2" max="2" width="4.109375" customWidth="1"/>
    <col min="3" max="3" width="31.6640625" customWidth="1"/>
    <col min="4" max="4" width="46.44140625" customWidth="1"/>
    <col min="5" max="5" width="20" customWidth="1"/>
    <col min="6" max="6" width="22.6640625" customWidth="1"/>
    <col min="7" max="7" width="40.33203125" customWidth="1"/>
    <col min="9" max="9" width="14.88671875" customWidth="1"/>
  </cols>
  <sheetData>
    <row r="1" spans="1:7" ht="25.8" x14ac:dyDescent="0.5">
      <c r="A1" s="20"/>
      <c r="B1" s="20"/>
      <c r="C1" s="182" t="str">
        <f>'Déclarations Budget'!A1</f>
        <v>Déclaration des dépenses réelles - "Bonification d'impôt - Certificat : coûts réels"</v>
      </c>
      <c r="D1" s="182"/>
      <c r="E1" s="182"/>
      <c r="F1" s="22"/>
      <c r="G1" s="22"/>
    </row>
    <row r="2" spans="1:7" ht="25.8" x14ac:dyDescent="0.5">
      <c r="A2" s="20"/>
      <c r="B2" s="20"/>
      <c r="C2" s="120" t="s">
        <v>40</v>
      </c>
      <c r="D2" s="120"/>
      <c r="E2" s="120"/>
      <c r="F2" s="22"/>
      <c r="G2" s="22"/>
    </row>
    <row r="3" spans="1:7" ht="17.399999999999999" customHeight="1" x14ac:dyDescent="0.5">
      <c r="A3" s="20"/>
      <c r="B3" s="20"/>
      <c r="C3" s="120"/>
      <c r="D3" s="120"/>
      <c r="E3" s="120"/>
      <c r="F3" s="22"/>
      <c r="G3" s="22"/>
    </row>
    <row r="4" spans="1:7" ht="15.6" customHeight="1" x14ac:dyDescent="0.5">
      <c r="A4" s="20"/>
      <c r="B4" s="20"/>
      <c r="C4" s="127" t="s">
        <v>37</v>
      </c>
      <c r="D4" s="128">
        <f>'Déclarations Budget'!C26</f>
        <v>0</v>
      </c>
      <c r="E4" s="129" t="s">
        <v>39</v>
      </c>
      <c r="F4" s="130">
        <f>'Déclarations Budget'!C27</f>
        <v>0</v>
      </c>
      <c r="G4" s="22"/>
    </row>
    <row r="5" spans="1:7" ht="15" thickBot="1" x14ac:dyDescent="0.35">
      <c r="A5" s="22"/>
      <c r="C5" s="22"/>
      <c r="D5" s="22"/>
      <c r="E5" s="22"/>
      <c r="F5" s="22"/>
      <c r="G5" s="26"/>
    </row>
    <row r="6" spans="1:7" x14ac:dyDescent="0.3">
      <c r="A6" s="22"/>
      <c r="B6" s="22"/>
      <c r="C6" s="42" t="str">
        <f>'Déclarations Budget'!B6</f>
        <v>Nom du projet</v>
      </c>
      <c r="D6" s="77" t="str">
        <f>IF('Déclarations Budget'!C6&lt;&gt;"",'Déclarations Budget'!C6,"")</f>
        <v/>
      </c>
      <c r="E6" s="78"/>
      <c r="F6" s="26"/>
      <c r="G6" s="26"/>
    </row>
    <row r="7" spans="1:7" x14ac:dyDescent="0.3">
      <c r="A7" s="27"/>
      <c r="B7" s="27"/>
      <c r="C7" s="43" t="s">
        <v>16</v>
      </c>
      <c r="D7" s="79" t="str">
        <f>IF('Déclarations Budget'!C9&lt;&gt;"",'Déclarations Budget'!C9,"")</f>
        <v/>
      </c>
      <c r="E7" s="80"/>
      <c r="F7" s="22"/>
      <c r="G7" s="22"/>
    </row>
    <row r="8" spans="1:7" ht="15" thickBot="1" x14ac:dyDescent="0.35">
      <c r="A8" s="27"/>
      <c r="B8" s="22"/>
      <c r="C8" s="44" t="str">
        <f>'Déclarations Budget'!B5</f>
        <v>Nom de la société</v>
      </c>
      <c r="D8" s="81" t="str">
        <f>IF('Déclarations Budget'!C5&lt;&gt;"",'Déclarations Budget'!C5,"")</f>
        <v/>
      </c>
      <c r="E8" s="82"/>
      <c r="F8" s="22"/>
      <c r="G8" s="104"/>
    </row>
    <row r="9" spans="1:7" ht="25.8" x14ac:dyDescent="0.5">
      <c r="A9" s="20"/>
      <c r="B9" s="20"/>
      <c r="C9" s="22"/>
      <c r="D9" s="22"/>
      <c r="E9" s="22"/>
      <c r="F9" s="22"/>
      <c r="G9" s="22"/>
    </row>
    <row r="10" spans="1:7" ht="15" customHeight="1" x14ac:dyDescent="0.3">
      <c r="A10" s="28"/>
      <c r="B10" s="28"/>
      <c r="C10" s="192" t="s">
        <v>91</v>
      </c>
      <c r="D10" s="192" t="s">
        <v>42</v>
      </c>
      <c r="E10" s="195" t="s">
        <v>36</v>
      </c>
      <c r="F10" s="183" t="s">
        <v>83</v>
      </c>
      <c r="G10" s="192" t="s">
        <v>17</v>
      </c>
    </row>
    <row r="11" spans="1:7" x14ac:dyDescent="0.3">
      <c r="A11" s="28"/>
      <c r="B11" s="28"/>
      <c r="C11" s="193"/>
      <c r="D11" s="193"/>
      <c r="E11" s="196"/>
      <c r="F11" s="184"/>
      <c r="G11" s="193"/>
    </row>
    <row r="12" spans="1:7" x14ac:dyDescent="0.3">
      <c r="A12" s="28"/>
      <c r="B12" s="28"/>
      <c r="C12" s="194"/>
      <c r="D12" s="194"/>
      <c r="E12" s="197"/>
      <c r="F12" s="185"/>
      <c r="G12" s="194"/>
    </row>
    <row r="13" spans="1:7" x14ac:dyDescent="0.3">
      <c r="A13" s="22"/>
      <c r="B13" s="29">
        <v>1</v>
      </c>
      <c r="C13" s="30"/>
      <c r="D13" s="45"/>
      <c r="E13" s="138"/>
      <c r="F13" s="144"/>
      <c r="G13" s="141"/>
    </row>
    <row r="14" spans="1:7" x14ac:dyDescent="0.3">
      <c r="A14" s="22"/>
      <c r="B14" s="29">
        <f>1+B13</f>
        <v>2</v>
      </c>
      <c r="C14" s="33"/>
      <c r="D14" s="45"/>
      <c r="E14" s="138"/>
      <c r="F14" s="145"/>
      <c r="G14" s="142"/>
    </row>
    <row r="15" spans="1:7" x14ac:dyDescent="0.3">
      <c r="A15" s="22"/>
      <c r="B15" s="29">
        <f t="shared" ref="B15:B52" si="0">1+B14</f>
        <v>3</v>
      </c>
      <c r="C15" s="33"/>
      <c r="D15" s="45"/>
      <c r="E15" s="138"/>
      <c r="F15" s="145"/>
      <c r="G15" s="142"/>
    </row>
    <row r="16" spans="1:7" x14ac:dyDescent="0.3">
      <c r="A16" s="22"/>
      <c r="B16" s="29">
        <f t="shared" si="0"/>
        <v>4</v>
      </c>
      <c r="C16" s="33"/>
      <c r="D16" s="45"/>
      <c r="E16" s="138"/>
      <c r="F16" s="145"/>
      <c r="G16" s="142"/>
    </row>
    <row r="17" spans="1:7" x14ac:dyDescent="0.3">
      <c r="A17" s="22"/>
      <c r="B17" s="29">
        <f t="shared" si="0"/>
        <v>5</v>
      </c>
      <c r="C17" s="33"/>
      <c r="D17" s="45"/>
      <c r="E17" s="138"/>
      <c r="F17" s="145"/>
      <c r="G17" s="142"/>
    </row>
    <row r="18" spans="1:7" x14ac:dyDescent="0.3">
      <c r="A18" s="22"/>
      <c r="B18" s="29">
        <f t="shared" si="0"/>
        <v>6</v>
      </c>
      <c r="C18" s="33"/>
      <c r="D18" s="45"/>
      <c r="E18" s="138"/>
      <c r="F18" s="145"/>
      <c r="G18" s="142"/>
    </row>
    <row r="19" spans="1:7" x14ac:dyDescent="0.3">
      <c r="A19" s="22"/>
      <c r="B19" s="29">
        <f t="shared" si="0"/>
        <v>7</v>
      </c>
      <c r="C19" s="33"/>
      <c r="D19" s="45"/>
      <c r="E19" s="138"/>
      <c r="F19" s="145"/>
      <c r="G19" s="142"/>
    </row>
    <row r="20" spans="1:7" x14ac:dyDescent="0.3">
      <c r="A20" s="22"/>
      <c r="B20" s="29">
        <f t="shared" si="0"/>
        <v>8</v>
      </c>
      <c r="C20" s="33"/>
      <c r="D20" s="45"/>
      <c r="E20" s="138"/>
      <c r="F20" s="145"/>
      <c r="G20" s="142"/>
    </row>
    <row r="21" spans="1:7" x14ac:dyDescent="0.3">
      <c r="A21" s="22"/>
      <c r="B21" s="29">
        <f t="shared" si="0"/>
        <v>9</v>
      </c>
      <c r="C21" s="33"/>
      <c r="D21" s="45"/>
      <c r="E21" s="138"/>
      <c r="F21" s="145"/>
      <c r="G21" s="142"/>
    </row>
    <row r="22" spans="1:7" outlineLevel="1" x14ac:dyDescent="0.3">
      <c r="A22" s="22"/>
      <c r="B22" s="29">
        <f t="shared" si="0"/>
        <v>10</v>
      </c>
      <c r="C22" s="33"/>
      <c r="D22" s="45"/>
      <c r="E22" s="138"/>
      <c r="F22" s="145"/>
      <c r="G22" s="142"/>
    </row>
    <row r="23" spans="1:7" outlineLevel="1" x14ac:dyDescent="0.3">
      <c r="A23" s="22"/>
      <c r="B23" s="29">
        <f t="shared" si="0"/>
        <v>11</v>
      </c>
      <c r="C23" s="33"/>
      <c r="D23" s="45"/>
      <c r="E23" s="138"/>
      <c r="F23" s="145"/>
      <c r="G23" s="142"/>
    </row>
    <row r="24" spans="1:7" outlineLevel="1" x14ac:dyDescent="0.3">
      <c r="A24" s="22"/>
      <c r="B24" s="29">
        <f t="shared" si="0"/>
        <v>12</v>
      </c>
      <c r="C24" s="33"/>
      <c r="D24" s="45"/>
      <c r="E24" s="138"/>
      <c r="F24" s="145"/>
      <c r="G24" s="142"/>
    </row>
    <row r="25" spans="1:7" outlineLevel="1" x14ac:dyDescent="0.3">
      <c r="A25" s="22"/>
      <c r="B25" s="29">
        <f t="shared" si="0"/>
        <v>13</v>
      </c>
      <c r="C25" s="33"/>
      <c r="D25" s="45"/>
      <c r="E25" s="138"/>
      <c r="F25" s="145"/>
      <c r="G25" s="142"/>
    </row>
    <row r="26" spans="1:7" outlineLevel="1" x14ac:dyDescent="0.3">
      <c r="A26" s="22"/>
      <c r="B26" s="29">
        <f t="shared" si="0"/>
        <v>14</v>
      </c>
      <c r="C26" s="33"/>
      <c r="D26" s="45"/>
      <c r="E26" s="138"/>
      <c r="F26" s="145"/>
      <c r="G26" s="142"/>
    </row>
    <row r="27" spans="1:7" outlineLevel="1" x14ac:dyDescent="0.3">
      <c r="A27" s="22"/>
      <c r="B27" s="29">
        <f t="shared" si="0"/>
        <v>15</v>
      </c>
      <c r="C27" s="33"/>
      <c r="D27" s="45"/>
      <c r="E27" s="138"/>
      <c r="F27" s="145"/>
      <c r="G27" s="142"/>
    </row>
    <row r="28" spans="1:7" outlineLevel="1" x14ac:dyDescent="0.3">
      <c r="A28" s="22"/>
      <c r="B28" s="29">
        <f t="shared" si="0"/>
        <v>16</v>
      </c>
      <c r="C28" s="33"/>
      <c r="D28" s="45"/>
      <c r="E28" s="138"/>
      <c r="F28" s="145"/>
      <c r="G28" s="142"/>
    </row>
    <row r="29" spans="1:7" outlineLevel="1" x14ac:dyDescent="0.3">
      <c r="A29" s="22"/>
      <c r="B29" s="29">
        <f t="shared" si="0"/>
        <v>17</v>
      </c>
      <c r="C29" s="33"/>
      <c r="D29" s="45"/>
      <c r="E29" s="138"/>
      <c r="F29" s="145"/>
      <c r="G29" s="142"/>
    </row>
    <row r="30" spans="1:7" outlineLevel="1" x14ac:dyDescent="0.3">
      <c r="A30" s="22"/>
      <c r="B30" s="29">
        <f t="shared" si="0"/>
        <v>18</v>
      </c>
      <c r="C30" s="33"/>
      <c r="D30" s="45"/>
      <c r="E30" s="138"/>
      <c r="F30" s="145"/>
      <c r="G30" s="142"/>
    </row>
    <row r="31" spans="1:7" outlineLevel="1" x14ac:dyDescent="0.3">
      <c r="A31" s="22"/>
      <c r="B31" s="29">
        <f t="shared" si="0"/>
        <v>19</v>
      </c>
      <c r="C31" s="33"/>
      <c r="D31" s="45"/>
      <c r="E31" s="138"/>
      <c r="F31" s="145"/>
      <c r="G31" s="142"/>
    </row>
    <row r="32" spans="1:7" outlineLevel="1" x14ac:dyDescent="0.3">
      <c r="A32" s="22"/>
      <c r="B32" s="29">
        <f t="shared" si="0"/>
        <v>20</v>
      </c>
      <c r="C32" s="33"/>
      <c r="D32" s="45"/>
      <c r="E32" s="138"/>
      <c r="F32" s="145"/>
      <c r="G32" s="142"/>
    </row>
    <row r="33" spans="1:7" outlineLevel="1" x14ac:dyDescent="0.3">
      <c r="A33" s="22"/>
      <c r="B33" s="29">
        <f t="shared" si="0"/>
        <v>21</v>
      </c>
      <c r="C33" s="33"/>
      <c r="D33" s="45"/>
      <c r="E33" s="138"/>
      <c r="F33" s="145"/>
      <c r="G33" s="142"/>
    </row>
    <row r="34" spans="1:7" outlineLevel="1" x14ac:dyDescent="0.3">
      <c r="A34" s="22"/>
      <c r="B34" s="29">
        <f t="shared" si="0"/>
        <v>22</v>
      </c>
      <c r="C34" s="33"/>
      <c r="D34" s="45"/>
      <c r="E34" s="138"/>
      <c r="F34" s="145"/>
      <c r="G34" s="142"/>
    </row>
    <row r="35" spans="1:7" outlineLevel="1" x14ac:dyDescent="0.3">
      <c r="A35" s="22"/>
      <c r="B35" s="29">
        <f t="shared" si="0"/>
        <v>23</v>
      </c>
      <c r="C35" s="33"/>
      <c r="D35" s="45"/>
      <c r="E35" s="138"/>
      <c r="F35" s="145"/>
      <c r="G35" s="142"/>
    </row>
    <row r="36" spans="1:7" outlineLevel="1" x14ac:dyDescent="0.3">
      <c r="A36" s="22"/>
      <c r="B36" s="29">
        <f t="shared" si="0"/>
        <v>24</v>
      </c>
      <c r="C36" s="33"/>
      <c r="D36" s="45"/>
      <c r="E36" s="138"/>
      <c r="F36" s="145"/>
      <c r="G36" s="142"/>
    </row>
    <row r="37" spans="1:7" outlineLevel="1" x14ac:dyDescent="0.3">
      <c r="A37" s="22"/>
      <c r="B37" s="29">
        <f t="shared" si="0"/>
        <v>25</v>
      </c>
      <c r="C37" s="33"/>
      <c r="D37" s="45"/>
      <c r="E37" s="138"/>
      <c r="F37" s="145"/>
      <c r="G37" s="142"/>
    </row>
    <row r="38" spans="1:7" outlineLevel="1" x14ac:dyDescent="0.3">
      <c r="A38" s="22"/>
      <c r="B38" s="29">
        <f t="shared" si="0"/>
        <v>26</v>
      </c>
      <c r="C38" s="33"/>
      <c r="D38" s="45"/>
      <c r="E38" s="138"/>
      <c r="F38" s="145"/>
      <c r="G38" s="142"/>
    </row>
    <row r="39" spans="1:7" outlineLevel="1" x14ac:dyDescent="0.3">
      <c r="A39" s="22"/>
      <c r="B39" s="29">
        <f t="shared" si="0"/>
        <v>27</v>
      </c>
      <c r="C39" s="33"/>
      <c r="D39" s="45"/>
      <c r="E39" s="138"/>
      <c r="F39" s="145"/>
      <c r="G39" s="142"/>
    </row>
    <row r="40" spans="1:7" outlineLevel="1" x14ac:dyDescent="0.3">
      <c r="A40" s="22"/>
      <c r="B40" s="29">
        <f t="shared" si="0"/>
        <v>28</v>
      </c>
      <c r="C40" s="33"/>
      <c r="D40" s="45"/>
      <c r="E40" s="138"/>
      <c r="F40" s="145"/>
      <c r="G40" s="142"/>
    </row>
    <row r="41" spans="1:7" outlineLevel="1" x14ac:dyDescent="0.3">
      <c r="A41" s="22"/>
      <c r="B41" s="29">
        <f t="shared" si="0"/>
        <v>29</v>
      </c>
      <c r="C41" s="33"/>
      <c r="D41" s="45"/>
      <c r="E41" s="138"/>
      <c r="F41" s="145"/>
      <c r="G41" s="142"/>
    </row>
    <row r="42" spans="1:7" outlineLevel="1" x14ac:dyDescent="0.3">
      <c r="A42" s="22"/>
      <c r="B42" s="29">
        <f t="shared" si="0"/>
        <v>30</v>
      </c>
      <c r="C42" s="33"/>
      <c r="D42" s="45"/>
      <c r="E42" s="138"/>
      <c r="F42" s="145"/>
      <c r="G42" s="142"/>
    </row>
    <row r="43" spans="1:7" outlineLevel="1" x14ac:dyDescent="0.3">
      <c r="A43" s="22"/>
      <c r="B43" s="29">
        <f t="shared" si="0"/>
        <v>31</v>
      </c>
      <c r="C43" s="33"/>
      <c r="D43" s="45"/>
      <c r="E43" s="138"/>
      <c r="F43" s="145"/>
      <c r="G43" s="142"/>
    </row>
    <row r="44" spans="1:7" outlineLevel="1" x14ac:dyDescent="0.3">
      <c r="A44" s="22"/>
      <c r="B44" s="29">
        <f t="shared" si="0"/>
        <v>32</v>
      </c>
      <c r="C44" s="33"/>
      <c r="D44" s="45"/>
      <c r="E44" s="138"/>
      <c r="F44" s="145"/>
      <c r="G44" s="142"/>
    </row>
    <row r="45" spans="1:7" outlineLevel="1" x14ac:dyDescent="0.3">
      <c r="A45" s="22"/>
      <c r="B45" s="29">
        <f t="shared" si="0"/>
        <v>33</v>
      </c>
      <c r="C45" s="33"/>
      <c r="D45" s="45"/>
      <c r="E45" s="138"/>
      <c r="F45" s="145"/>
      <c r="G45" s="142"/>
    </row>
    <row r="46" spans="1:7" outlineLevel="1" x14ac:dyDescent="0.3">
      <c r="A46" s="22"/>
      <c r="B46" s="29">
        <f t="shared" si="0"/>
        <v>34</v>
      </c>
      <c r="C46" s="33"/>
      <c r="D46" s="45"/>
      <c r="E46" s="138"/>
      <c r="F46" s="145"/>
      <c r="G46" s="142"/>
    </row>
    <row r="47" spans="1:7" outlineLevel="1" x14ac:dyDescent="0.3">
      <c r="A47" s="22"/>
      <c r="B47" s="29">
        <f t="shared" si="0"/>
        <v>35</v>
      </c>
      <c r="C47" s="33"/>
      <c r="D47" s="45"/>
      <c r="E47" s="138"/>
      <c r="F47" s="145"/>
      <c r="G47" s="142"/>
    </row>
    <row r="48" spans="1:7" outlineLevel="1" x14ac:dyDescent="0.3">
      <c r="A48" s="22"/>
      <c r="B48" s="29">
        <f t="shared" si="0"/>
        <v>36</v>
      </c>
      <c r="C48" s="33"/>
      <c r="D48" s="45"/>
      <c r="E48" s="138"/>
      <c r="F48" s="145"/>
      <c r="G48" s="142"/>
    </row>
    <row r="49" spans="1:7" outlineLevel="1" x14ac:dyDescent="0.3">
      <c r="A49" s="22"/>
      <c r="B49" s="29">
        <f t="shared" si="0"/>
        <v>37</v>
      </c>
      <c r="C49" s="33"/>
      <c r="D49" s="45"/>
      <c r="E49" s="138"/>
      <c r="F49" s="145"/>
      <c r="G49" s="142"/>
    </row>
    <row r="50" spans="1:7" outlineLevel="1" x14ac:dyDescent="0.3">
      <c r="A50" s="22"/>
      <c r="B50" s="29">
        <f t="shared" si="0"/>
        <v>38</v>
      </c>
      <c r="C50" s="33"/>
      <c r="D50" s="45"/>
      <c r="E50" s="138"/>
      <c r="F50" s="145"/>
      <c r="G50" s="142"/>
    </row>
    <row r="51" spans="1:7" outlineLevel="1" x14ac:dyDescent="0.3">
      <c r="A51" s="22"/>
      <c r="B51" s="29">
        <f t="shared" si="0"/>
        <v>39</v>
      </c>
      <c r="C51" s="33"/>
      <c r="D51" s="45"/>
      <c r="E51" s="138"/>
      <c r="F51" s="145"/>
      <c r="G51" s="142"/>
    </row>
    <row r="52" spans="1:7" outlineLevel="1" x14ac:dyDescent="0.3">
      <c r="A52" s="22"/>
      <c r="B52" s="29">
        <f t="shared" si="0"/>
        <v>40</v>
      </c>
      <c r="C52" s="33"/>
      <c r="D52" s="45"/>
      <c r="E52" s="138"/>
      <c r="F52" s="145"/>
      <c r="G52" s="142"/>
    </row>
    <row r="53" spans="1:7" ht="15" thickBot="1" x14ac:dyDescent="0.35">
      <c r="A53" s="22"/>
      <c r="B53" s="22"/>
      <c r="C53" s="35"/>
      <c r="D53" s="35"/>
      <c r="E53" s="139"/>
    </row>
    <row r="54" spans="1:7" x14ac:dyDescent="0.3">
      <c r="A54" s="27"/>
      <c r="B54" s="27"/>
      <c r="C54" s="37" t="s">
        <v>43</v>
      </c>
      <c r="D54" s="38"/>
      <c r="E54" s="140"/>
      <c r="F54" s="146">
        <f>+SUM(F13:F53)</f>
        <v>0</v>
      </c>
      <c r="G54" s="143"/>
    </row>
  </sheetData>
  <dataConsolidate/>
  <mergeCells count="6">
    <mergeCell ref="F10:F12"/>
    <mergeCell ref="G10:G12"/>
    <mergeCell ref="C1:E1"/>
    <mergeCell ref="C10:C12"/>
    <mergeCell ref="D10:D12"/>
    <mergeCell ref="E10:E12"/>
  </mergeCells>
  <pageMargins left="0.7" right="0.7" top="0.75" bottom="0.75" header="0.3" footer="0.3"/>
  <pageSetup paperSize="9" scale="4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3BFE-5A53-45A6-A44C-A5D6FFB8C26A}">
  <sheetPr>
    <pageSetUpPr fitToPage="1"/>
  </sheetPr>
  <dimension ref="A1:G54"/>
  <sheetViews>
    <sheetView workbookViewId="0">
      <selection activeCell="F14" sqref="F14"/>
    </sheetView>
  </sheetViews>
  <sheetFormatPr defaultRowHeight="14.4" outlineLevelRow="1" x14ac:dyDescent="0.3"/>
  <cols>
    <col min="1" max="1" width="1" customWidth="1"/>
    <col min="2" max="2" width="4.109375" customWidth="1"/>
    <col min="3" max="3" width="31.6640625" customWidth="1"/>
    <col min="4" max="4" width="46.44140625" customWidth="1"/>
    <col min="5" max="5" width="20" customWidth="1"/>
    <col min="6" max="6" width="22.5546875" customWidth="1"/>
    <col min="7" max="7" width="40.33203125" customWidth="1"/>
    <col min="9" max="9" width="16.5546875" customWidth="1"/>
  </cols>
  <sheetData>
    <row r="1" spans="1:7" ht="25.8" x14ac:dyDescent="0.5">
      <c r="A1" s="20"/>
      <c r="B1" s="20"/>
      <c r="C1" s="182" t="str">
        <f>'Déclarations Budget'!A1</f>
        <v>Déclaration des dépenses réelles - "Bonification d'impôt - Certificat : coûts réels"</v>
      </c>
      <c r="D1" s="182"/>
      <c r="E1" s="182"/>
      <c r="F1" s="22"/>
      <c r="G1" s="22"/>
    </row>
    <row r="2" spans="1:7" ht="25.8" x14ac:dyDescent="0.5">
      <c r="A2" s="20"/>
      <c r="B2" s="20"/>
      <c r="C2" s="120" t="s">
        <v>45</v>
      </c>
      <c r="D2" s="120"/>
      <c r="E2" s="120"/>
      <c r="F2" s="22"/>
      <c r="G2" s="22"/>
    </row>
    <row r="3" spans="1:7" ht="17.399999999999999" customHeight="1" x14ac:dyDescent="0.5">
      <c r="A3" s="20"/>
      <c r="B3" s="20"/>
      <c r="C3" s="120"/>
      <c r="D3" s="120"/>
      <c r="E3" s="120"/>
      <c r="F3" s="22"/>
      <c r="G3" s="22"/>
    </row>
    <row r="4" spans="1:7" ht="15.6" customHeight="1" x14ac:dyDescent="0.5">
      <c r="A4" s="20"/>
      <c r="B4" s="20"/>
      <c r="C4" s="127" t="s">
        <v>37</v>
      </c>
      <c r="D4" s="128">
        <f>'Déclarations Budget'!C26</f>
        <v>0</v>
      </c>
      <c r="E4" s="129" t="s">
        <v>39</v>
      </c>
      <c r="F4" s="130">
        <f>'Déclarations Budget'!C27</f>
        <v>0</v>
      </c>
      <c r="G4" s="22"/>
    </row>
    <row r="5" spans="1:7" ht="15" thickBot="1" x14ac:dyDescent="0.35">
      <c r="A5" s="22"/>
      <c r="C5" s="22"/>
      <c r="D5" s="22"/>
      <c r="E5" s="22"/>
      <c r="F5" s="22"/>
      <c r="G5" s="26"/>
    </row>
    <row r="6" spans="1:7" x14ac:dyDescent="0.3">
      <c r="A6" s="22"/>
      <c r="B6" s="22"/>
      <c r="C6" s="42" t="str">
        <f>'Déclarations Budget'!B6</f>
        <v>Nom du projet</v>
      </c>
      <c r="D6" s="77" t="str">
        <f>IF('Déclarations Budget'!C6&lt;&gt;"",'Déclarations Budget'!C6,"")</f>
        <v/>
      </c>
      <c r="E6" s="78"/>
      <c r="F6" s="26"/>
      <c r="G6" s="26"/>
    </row>
    <row r="7" spans="1:7" x14ac:dyDescent="0.3">
      <c r="A7" s="27"/>
      <c r="B7" s="27"/>
      <c r="C7" s="43" t="s">
        <v>16</v>
      </c>
      <c r="D7" s="79" t="str">
        <f>IF('Déclarations Budget'!C9&lt;&gt;"",'Déclarations Budget'!C9,"")</f>
        <v/>
      </c>
      <c r="E7" s="80"/>
      <c r="F7" s="22"/>
      <c r="G7" s="22"/>
    </row>
    <row r="8" spans="1:7" ht="15" thickBot="1" x14ac:dyDescent="0.35">
      <c r="A8" s="27"/>
      <c r="B8" s="22"/>
      <c r="C8" s="44" t="str">
        <f>'Déclarations Budget'!B5</f>
        <v>Nom de la société</v>
      </c>
      <c r="D8" s="81" t="str">
        <f>IF('Déclarations Budget'!C5&lt;&gt;"",'Déclarations Budget'!C5,"")</f>
        <v/>
      </c>
      <c r="E8" s="82"/>
      <c r="F8" s="22"/>
      <c r="G8" s="104"/>
    </row>
    <row r="9" spans="1:7" ht="25.8" x14ac:dyDescent="0.5">
      <c r="A9" s="20"/>
      <c r="B9" s="20"/>
      <c r="C9" s="22"/>
      <c r="D9" s="22"/>
      <c r="E9" s="22"/>
      <c r="F9" s="22"/>
      <c r="G9" s="22"/>
    </row>
    <row r="10" spans="1:7" ht="15" customHeight="1" x14ac:dyDescent="0.3">
      <c r="A10" s="28"/>
      <c r="B10" s="28"/>
      <c r="C10" s="192" t="s">
        <v>91</v>
      </c>
      <c r="D10" s="192" t="s">
        <v>42</v>
      </c>
      <c r="E10" s="195" t="s">
        <v>36</v>
      </c>
      <c r="F10" s="183" t="s">
        <v>83</v>
      </c>
      <c r="G10" s="192" t="s">
        <v>17</v>
      </c>
    </row>
    <row r="11" spans="1:7" x14ac:dyDescent="0.3">
      <c r="A11" s="28"/>
      <c r="B11" s="28"/>
      <c r="C11" s="193"/>
      <c r="D11" s="193"/>
      <c r="E11" s="196"/>
      <c r="F11" s="184"/>
      <c r="G11" s="193"/>
    </row>
    <row r="12" spans="1:7" x14ac:dyDescent="0.3">
      <c r="A12" s="28"/>
      <c r="B12" s="28"/>
      <c r="C12" s="194"/>
      <c r="D12" s="194"/>
      <c r="E12" s="197"/>
      <c r="F12" s="185"/>
      <c r="G12" s="194"/>
    </row>
    <row r="13" spans="1:7" x14ac:dyDescent="0.3">
      <c r="A13" s="22"/>
      <c r="B13" s="29">
        <v>1</v>
      </c>
      <c r="C13" s="30"/>
      <c r="D13" s="45"/>
      <c r="E13" s="138"/>
      <c r="F13" s="144"/>
      <c r="G13" s="141"/>
    </row>
    <row r="14" spans="1:7" x14ac:dyDescent="0.3">
      <c r="A14" s="22"/>
      <c r="B14" s="29">
        <f>1+B13</f>
        <v>2</v>
      </c>
      <c r="C14" s="33"/>
      <c r="D14" s="45"/>
      <c r="E14" s="138"/>
      <c r="F14" s="145"/>
      <c r="G14" s="142"/>
    </row>
    <row r="15" spans="1:7" x14ac:dyDescent="0.3">
      <c r="A15" s="22"/>
      <c r="B15" s="29">
        <f t="shared" ref="B15:B52" si="0">1+B14</f>
        <v>3</v>
      </c>
      <c r="C15" s="33"/>
      <c r="D15" s="45"/>
      <c r="E15" s="138"/>
      <c r="F15" s="145"/>
      <c r="G15" s="142"/>
    </row>
    <row r="16" spans="1:7" x14ac:dyDescent="0.3">
      <c r="A16" s="22"/>
      <c r="B16" s="29">
        <f t="shared" si="0"/>
        <v>4</v>
      </c>
      <c r="C16" s="33"/>
      <c r="D16" s="45"/>
      <c r="E16" s="138"/>
      <c r="F16" s="145"/>
      <c r="G16" s="142"/>
    </row>
    <row r="17" spans="1:7" x14ac:dyDescent="0.3">
      <c r="A17" s="22"/>
      <c r="B17" s="29">
        <f t="shared" si="0"/>
        <v>5</v>
      </c>
      <c r="C17" s="33"/>
      <c r="D17" s="45"/>
      <c r="E17" s="138"/>
      <c r="F17" s="145"/>
      <c r="G17" s="142"/>
    </row>
    <row r="18" spans="1:7" x14ac:dyDescent="0.3">
      <c r="A18" s="22"/>
      <c r="B18" s="29">
        <f t="shared" si="0"/>
        <v>6</v>
      </c>
      <c r="C18" s="33"/>
      <c r="D18" s="45"/>
      <c r="E18" s="138"/>
      <c r="F18" s="145"/>
      <c r="G18" s="142"/>
    </row>
    <row r="19" spans="1:7" x14ac:dyDescent="0.3">
      <c r="A19" s="22"/>
      <c r="B19" s="29">
        <f t="shared" si="0"/>
        <v>7</v>
      </c>
      <c r="C19" s="33"/>
      <c r="D19" s="45"/>
      <c r="E19" s="138"/>
      <c r="F19" s="145"/>
      <c r="G19" s="142"/>
    </row>
    <row r="20" spans="1:7" x14ac:dyDescent="0.3">
      <c r="A20" s="22"/>
      <c r="B20" s="29">
        <f t="shared" si="0"/>
        <v>8</v>
      </c>
      <c r="C20" s="33"/>
      <c r="D20" s="45"/>
      <c r="E20" s="138"/>
      <c r="F20" s="145"/>
      <c r="G20" s="142"/>
    </row>
    <row r="21" spans="1:7" x14ac:dyDescent="0.3">
      <c r="A21" s="22"/>
      <c r="B21" s="29">
        <f t="shared" si="0"/>
        <v>9</v>
      </c>
      <c r="C21" s="33"/>
      <c r="D21" s="45"/>
      <c r="E21" s="138"/>
      <c r="F21" s="145"/>
      <c r="G21" s="142"/>
    </row>
    <row r="22" spans="1:7" outlineLevel="1" x14ac:dyDescent="0.3">
      <c r="A22" s="22"/>
      <c r="B22" s="29">
        <f t="shared" si="0"/>
        <v>10</v>
      </c>
      <c r="C22" s="33"/>
      <c r="D22" s="45"/>
      <c r="E22" s="138"/>
      <c r="F22" s="145"/>
      <c r="G22" s="142"/>
    </row>
    <row r="23" spans="1:7" outlineLevel="1" x14ac:dyDescent="0.3">
      <c r="A23" s="22"/>
      <c r="B23" s="29">
        <f t="shared" si="0"/>
        <v>11</v>
      </c>
      <c r="C23" s="33"/>
      <c r="D23" s="45"/>
      <c r="E23" s="138"/>
      <c r="F23" s="145"/>
      <c r="G23" s="142"/>
    </row>
    <row r="24" spans="1:7" outlineLevel="1" x14ac:dyDescent="0.3">
      <c r="A24" s="22"/>
      <c r="B24" s="29">
        <f t="shared" si="0"/>
        <v>12</v>
      </c>
      <c r="C24" s="33"/>
      <c r="D24" s="45"/>
      <c r="E24" s="138"/>
      <c r="F24" s="145"/>
      <c r="G24" s="142"/>
    </row>
    <row r="25" spans="1:7" outlineLevel="1" x14ac:dyDescent="0.3">
      <c r="A25" s="22"/>
      <c r="B25" s="29">
        <f t="shared" si="0"/>
        <v>13</v>
      </c>
      <c r="C25" s="33"/>
      <c r="D25" s="45"/>
      <c r="E25" s="138"/>
      <c r="F25" s="145"/>
      <c r="G25" s="142"/>
    </row>
    <row r="26" spans="1:7" outlineLevel="1" x14ac:dyDescent="0.3">
      <c r="A26" s="22"/>
      <c r="B26" s="29">
        <f t="shared" si="0"/>
        <v>14</v>
      </c>
      <c r="C26" s="33"/>
      <c r="D26" s="45"/>
      <c r="E26" s="138"/>
      <c r="F26" s="145"/>
      <c r="G26" s="142"/>
    </row>
    <row r="27" spans="1:7" outlineLevel="1" x14ac:dyDescent="0.3">
      <c r="A27" s="22"/>
      <c r="B27" s="29">
        <f t="shared" si="0"/>
        <v>15</v>
      </c>
      <c r="C27" s="33"/>
      <c r="D27" s="45"/>
      <c r="E27" s="138"/>
      <c r="F27" s="145"/>
      <c r="G27" s="142"/>
    </row>
    <row r="28" spans="1:7" outlineLevel="1" x14ac:dyDescent="0.3">
      <c r="A28" s="22"/>
      <c r="B28" s="29">
        <f t="shared" si="0"/>
        <v>16</v>
      </c>
      <c r="C28" s="33"/>
      <c r="D28" s="45"/>
      <c r="E28" s="138"/>
      <c r="F28" s="145"/>
      <c r="G28" s="142"/>
    </row>
    <row r="29" spans="1:7" outlineLevel="1" x14ac:dyDescent="0.3">
      <c r="A29" s="22"/>
      <c r="B29" s="29">
        <f t="shared" si="0"/>
        <v>17</v>
      </c>
      <c r="C29" s="33"/>
      <c r="D29" s="45"/>
      <c r="E29" s="138"/>
      <c r="F29" s="145"/>
      <c r="G29" s="142"/>
    </row>
    <row r="30" spans="1:7" outlineLevel="1" x14ac:dyDescent="0.3">
      <c r="A30" s="22"/>
      <c r="B30" s="29">
        <f t="shared" si="0"/>
        <v>18</v>
      </c>
      <c r="C30" s="33"/>
      <c r="D30" s="45"/>
      <c r="E30" s="138"/>
      <c r="F30" s="145"/>
      <c r="G30" s="142"/>
    </row>
    <row r="31" spans="1:7" outlineLevel="1" x14ac:dyDescent="0.3">
      <c r="A31" s="22"/>
      <c r="B31" s="29">
        <f t="shared" si="0"/>
        <v>19</v>
      </c>
      <c r="C31" s="33"/>
      <c r="D31" s="45"/>
      <c r="E31" s="138"/>
      <c r="F31" s="145"/>
      <c r="G31" s="142"/>
    </row>
    <row r="32" spans="1:7" outlineLevel="1" x14ac:dyDescent="0.3">
      <c r="A32" s="22"/>
      <c r="B32" s="29">
        <f t="shared" si="0"/>
        <v>20</v>
      </c>
      <c r="C32" s="33"/>
      <c r="D32" s="45"/>
      <c r="E32" s="138"/>
      <c r="F32" s="145"/>
      <c r="G32" s="142"/>
    </row>
    <row r="33" spans="1:7" outlineLevel="1" x14ac:dyDescent="0.3">
      <c r="A33" s="22"/>
      <c r="B33" s="29">
        <f t="shared" si="0"/>
        <v>21</v>
      </c>
      <c r="C33" s="33"/>
      <c r="D33" s="45"/>
      <c r="E33" s="138"/>
      <c r="F33" s="145"/>
      <c r="G33" s="142"/>
    </row>
    <row r="34" spans="1:7" outlineLevel="1" x14ac:dyDescent="0.3">
      <c r="A34" s="22"/>
      <c r="B34" s="29">
        <f t="shared" si="0"/>
        <v>22</v>
      </c>
      <c r="C34" s="33"/>
      <c r="D34" s="45"/>
      <c r="E34" s="138"/>
      <c r="F34" s="145"/>
      <c r="G34" s="142"/>
    </row>
    <row r="35" spans="1:7" outlineLevel="1" x14ac:dyDescent="0.3">
      <c r="A35" s="22"/>
      <c r="B35" s="29">
        <f t="shared" si="0"/>
        <v>23</v>
      </c>
      <c r="C35" s="33"/>
      <c r="D35" s="45"/>
      <c r="E35" s="138"/>
      <c r="F35" s="145"/>
      <c r="G35" s="142"/>
    </row>
    <row r="36" spans="1:7" outlineLevel="1" x14ac:dyDescent="0.3">
      <c r="A36" s="22"/>
      <c r="B36" s="29">
        <f t="shared" si="0"/>
        <v>24</v>
      </c>
      <c r="C36" s="33"/>
      <c r="D36" s="45"/>
      <c r="E36" s="138"/>
      <c r="F36" s="145"/>
      <c r="G36" s="142"/>
    </row>
    <row r="37" spans="1:7" outlineLevel="1" x14ac:dyDescent="0.3">
      <c r="A37" s="22"/>
      <c r="B37" s="29">
        <f t="shared" si="0"/>
        <v>25</v>
      </c>
      <c r="C37" s="33"/>
      <c r="D37" s="45"/>
      <c r="E37" s="138"/>
      <c r="F37" s="145"/>
      <c r="G37" s="142"/>
    </row>
    <row r="38" spans="1:7" outlineLevel="1" x14ac:dyDescent="0.3">
      <c r="A38" s="22"/>
      <c r="B38" s="29">
        <f t="shared" si="0"/>
        <v>26</v>
      </c>
      <c r="C38" s="33"/>
      <c r="D38" s="45"/>
      <c r="E38" s="138"/>
      <c r="F38" s="145"/>
      <c r="G38" s="142"/>
    </row>
    <row r="39" spans="1:7" outlineLevel="1" x14ac:dyDescent="0.3">
      <c r="A39" s="22"/>
      <c r="B39" s="29">
        <f t="shared" si="0"/>
        <v>27</v>
      </c>
      <c r="C39" s="33"/>
      <c r="D39" s="45"/>
      <c r="E39" s="138"/>
      <c r="F39" s="145"/>
      <c r="G39" s="142"/>
    </row>
    <row r="40" spans="1:7" outlineLevel="1" x14ac:dyDescent="0.3">
      <c r="A40" s="22"/>
      <c r="B40" s="29">
        <f t="shared" si="0"/>
        <v>28</v>
      </c>
      <c r="C40" s="33"/>
      <c r="D40" s="45"/>
      <c r="E40" s="138"/>
      <c r="F40" s="145"/>
      <c r="G40" s="142"/>
    </row>
    <row r="41" spans="1:7" outlineLevel="1" x14ac:dyDescent="0.3">
      <c r="A41" s="22"/>
      <c r="B41" s="29">
        <f t="shared" si="0"/>
        <v>29</v>
      </c>
      <c r="C41" s="33"/>
      <c r="D41" s="45"/>
      <c r="E41" s="138"/>
      <c r="F41" s="145"/>
      <c r="G41" s="142"/>
    </row>
    <row r="42" spans="1:7" outlineLevel="1" x14ac:dyDescent="0.3">
      <c r="A42" s="22"/>
      <c r="B42" s="29">
        <f t="shared" si="0"/>
        <v>30</v>
      </c>
      <c r="C42" s="33"/>
      <c r="D42" s="45"/>
      <c r="E42" s="138"/>
      <c r="F42" s="145"/>
      <c r="G42" s="142"/>
    </row>
    <row r="43" spans="1:7" outlineLevel="1" x14ac:dyDescent="0.3">
      <c r="A43" s="22"/>
      <c r="B43" s="29">
        <f t="shared" si="0"/>
        <v>31</v>
      </c>
      <c r="C43" s="33"/>
      <c r="D43" s="45"/>
      <c r="E43" s="138"/>
      <c r="F43" s="145"/>
      <c r="G43" s="142"/>
    </row>
    <row r="44" spans="1:7" outlineLevel="1" x14ac:dyDescent="0.3">
      <c r="A44" s="22"/>
      <c r="B44" s="29">
        <f t="shared" si="0"/>
        <v>32</v>
      </c>
      <c r="C44" s="33"/>
      <c r="D44" s="45"/>
      <c r="E44" s="138"/>
      <c r="F44" s="145"/>
      <c r="G44" s="142"/>
    </row>
    <row r="45" spans="1:7" outlineLevel="1" x14ac:dyDescent="0.3">
      <c r="A45" s="22"/>
      <c r="B45" s="29">
        <f t="shared" si="0"/>
        <v>33</v>
      </c>
      <c r="C45" s="33"/>
      <c r="D45" s="45"/>
      <c r="E45" s="138"/>
      <c r="F45" s="145"/>
      <c r="G45" s="142"/>
    </row>
    <row r="46" spans="1:7" outlineLevel="1" x14ac:dyDescent="0.3">
      <c r="A46" s="22"/>
      <c r="B46" s="29">
        <f t="shared" si="0"/>
        <v>34</v>
      </c>
      <c r="C46" s="33"/>
      <c r="D46" s="45"/>
      <c r="E46" s="138"/>
      <c r="F46" s="145"/>
      <c r="G46" s="142"/>
    </row>
    <row r="47" spans="1:7" outlineLevel="1" x14ac:dyDescent="0.3">
      <c r="A47" s="22"/>
      <c r="B47" s="29">
        <f t="shared" si="0"/>
        <v>35</v>
      </c>
      <c r="C47" s="33"/>
      <c r="D47" s="45"/>
      <c r="E47" s="138"/>
      <c r="F47" s="145"/>
      <c r="G47" s="142"/>
    </row>
    <row r="48" spans="1:7" outlineLevel="1" x14ac:dyDescent="0.3">
      <c r="A48" s="22"/>
      <c r="B48" s="29">
        <f t="shared" si="0"/>
        <v>36</v>
      </c>
      <c r="C48" s="33"/>
      <c r="D48" s="45"/>
      <c r="E48" s="138"/>
      <c r="F48" s="145"/>
      <c r="G48" s="142"/>
    </row>
    <row r="49" spans="1:7" outlineLevel="1" x14ac:dyDescent="0.3">
      <c r="A49" s="22"/>
      <c r="B49" s="29">
        <f t="shared" si="0"/>
        <v>37</v>
      </c>
      <c r="C49" s="33"/>
      <c r="D49" s="45"/>
      <c r="E49" s="138"/>
      <c r="F49" s="145"/>
      <c r="G49" s="142"/>
    </row>
    <row r="50" spans="1:7" outlineLevel="1" x14ac:dyDescent="0.3">
      <c r="A50" s="22"/>
      <c r="B50" s="29">
        <f t="shared" si="0"/>
        <v>38</v>
      </c>
      <c r="C50" s="33"/>
      <c r="D50" s="45"/>
      <c r="E50" s="138"/>
      <c r="F50" s="145"/>
      <c r="G50" s="142"/>
    </row>
    <row r="51" spans="1:7" outlineLevel="1" x14ac:dyDescent="0.3">
      <c r="A51" s="22"/>
      <c r="B51" s="29">
        <f t="shared" si="0"/>
        <v>39</v>
      </c>
      <c r="C51" s="33"/>
      <c r="D51" s="45"/>
      <c r="E51" s="138"/>
      <c r="F51" s="145"/>
      <c r="G51" s="142"/>
    </row>
    <row r="52" spans="1:7" outlineLevel="1" x14ac:dyDescent="0.3">
      <c r="A52" s="22"/>
      <c r="B52" s="29">
        <f t="shared" si="0"/>
        <v>40</v>
      </c>
      <c r="C52" s="33"/>
      <c r="D52" s="45"/>
      <c r="E52" s="138"/>
      <c r="F52" s="145"/>
      <c r="G52" s="142"/>
    </row>
    <row r="53" spans="1:7" ht="15" thickBot="1" x14ac:dyDescent="0.35">
      <c r="A53" s="22"/>
      <c r="B53" s="22"/>
      <c r="C53" s="35"/>
      <c r="D53" s="35"/>
    </row>
    <row r="54" spans="1:7" x14ac:dyDescent="0.3">
      <c r="A54" s="27"/>
      <c r="B54" s="27"/>
      <c r="C54" s="37" t="s">
        <v>44</v>
      </c>
      <c r="D54" s="38"/>
      <c r="E54" s="140"/>
      <c r="F54" s="146">
        <f>+SUM(F13:F53)</f>
        <v>0</v>
      </c>
      <c r="G54" s="143"/>
    </row>
  </sheetData>
  <dataConsolidate/>
  <mergeCells count="6">
    <mergeCell ref="F10:F12"/>
    <mergeCell ref="G10:G12"/>
    <mergeCell ref="C1:E1"/>
    <mergeCell ref="C10:C12"/>
    <mergeCell ref="D10:D12"/>
    <mergeCell ref="E10:E12"/>
  </mergeCells>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4"/>
  <sheetViews>
    <sheetView workbookViewId="0">
      <selection activeCell="G13" sqref="G13"/>
    </sheetView>
  </sheetViews>
  <sheetFormatPr defaultRowHeight="14.4" x14ac:dyDescent="0.3"/>
  <cols>
    <col min="1" max="1" width="0.44140625" customWidth="1"/>
    <col min="2" max="2" width="3.5546875" customWidth="1"/>
    <col min="3" max="3" width="31.88671875" customWidth="1"/>
    <col min="4" max="4" width="28.109375" customWidth="1"/>
    <col min="5" max="5" width="25.6640625" customWidth="1"/>
    <col min="6" max="6" width="26.5546875" customWidth="1"/>
    <col min="7" max="7" width="20.77734375" customWidth="1"/>
    <col min="8" max="8" width="35.109375" customWidth="1"/>
    <col min="9" max="9" width="16.33203125" customWidth="1"/>
    <col min="10" max="10" width="15" customWidth="1"/>
    <col min="11" max="11" width="35.109375" customWidth="1"/>
    <col min="12" max="12" width="2" hidden="1" customWidth="1"/>
    <col min="13" max="13" width="0.109375" hidden="1" customWidth="1"/>
    <col min="14" max="14" width="3" hidden="1" customWidth="1"/>
    <col min="15" max="15" width="12" hidden="1" customWidth="1"/>
  </cols>
  <sheetData>
    <row r="1" spans="1:15" ht="23.4" customHeight="1" x14ac:dyDescent="0.3">
      <c r="A1" s="22"/>
      <c r="B1" s="22"/>
      <c r="C1" s="182" t="str">
        <f>'Déclarations Budget'!A1</f>
        <v>Déclaration des dépenses réelles - "Bonification d'impôt - Certificat : coûts réels"</v>
      </c>
      <c r="D1" s="182"/>
      <c r="E1" s="182"/>
      <c r="F1" s="182"/>
      <c r="G1" s="22"/>
      <c r="H1" s="25"/>
    </row>
    <row r="2" spans="1:15" ht="24.6" customHeight="1" x14ac:dyDescent="0.3">
      <c r="A2" s="22"/>
      <c r="B2" s="22"/>
      <c r="C2" s="67" t="s">
        <v>46</v>
      </c>
      <c r="D2" s="120"/>
      <c r="E2" s="120"/>
      <c r="F2" s="120"/>
      <c r="G2" s="22"/>
      <c r="H2" s="25"/>
    </row>
    <row r="3" spans="1:15" ht="17.399999999999999" customHeight="1" x14ac:dyDescent="0.3">
      <c r="A3" s="22"/>
      <c r="B3" s="22"/>
      <c r="C3" s="120"/>
      <c r="D3" s="120"/>
      <c r="E3" s="120"/>
      <c r="F3" s="120"/>
      <c r="G3" s="22"/>
      <c r="H3" s="25"/>
    </row>
    <row r="4" spans="1:15" x14ac:dyDescent="0.3">
      <c r="A4" s="22"/>
      <c r="B4" s="22"/>
      <c r="C4" s="122" t="s">
        <v>37</v>
      </c>
      <c r="D4" s="123">
        <f>'Déclarations Budget'!C26</f>
        <v>0</v>
      </c>
      <c r="E4" s="124" t="s">
        <v>39</v>
      </c>
      <c r="F4" s="125">
        <f>'Déclarations Budget'!C27</f>
        <v>0</v>
      </c>
      <c r="G4" s="22"/>
      <c r="H4" s="25"/>
    </row>
    <row r="5" spans="1:15" ht="15" thickBot="1" x14ac:dyDescent="0.35">
      <c r="A5" s="22"/>
      <c r="B5" s="22"/>
      <c r="D5" s="22"/>
      <c r="E5" s="22"/>
      <c r="F5" s="22"/>
      <c r="G5" s="22"/>
      <c r="H5" s="25"/>
    </row>
    <row r="6" spans="1:15" x14ac:dyDescent="0.3">
      <c r="A6" s="22"/>
      <c r="B6" s="22"/>
      <c r="C6" s="42" t="str">
        <f>'Déclarations Budget'!B6</f>
        <v>Nom du projet</v>
      </c>
      <c r="D6" s="77" t="str">
        <f>IF('Déclarations Budget'!C6&lt;&gt;"",'Déclarations Budget'!C6,"")</f>
        <v/>
      </c>
      <c r="E6" s="78"/>
      <c r="F6" s="24"/>
      <c r="G6" s="22"/>
      <c r="H6" s="25"/>
    </row>
    <row r="7" spans="1:15" x14ac:dyDescent="0.3">
      <c r="A7" s="22"/>
      <c r="B7" s="22"/>
      <c r="C7" s="43" t="s">
        <v>16</v>
      </c>
      <c r="D7" s="79" t="str">
        <f>IF('Déclarations Budget'!C9&lt;&gt;"",'Déclarations Budget'!C9,"")</f>
        <v/>
      </c>
      <c r="E7" s="80"/>
      <c r="F7" s="22"/>
      <c r="G7" s="22"/>
      <c r="H7" s="22"/>
    </row>
    <row r="8" spans="1:15" ht="15" thickBot="1" x14ac:dyDescent="0.35">
      <c r="A8" s="22"/>
      <c r="B8" s="22"/>
      <c r="C8" s="44" t="str">
        <f>'Déclarations Budget'!B5</f>
        <v>Nom de la société</v>
      </c>
      <c r="D8" s="81" t="str">
        <f>IF('Déclarations Budget'!C5&lt;&gt;"",'Déclarations Budget'!C5,"")</f>
        <v/>
      </c>
      <c r="E8" s="82"/>
      <c r="F8" s="22"/>
      <c r="G8" s="104"/>
      <c r="H8" s="23"/>
    </row>
    <row r="9" spans="1:15" x14ac:dyDescent="0.3">
      <c r="A9" s="22"/>
      <c r="B9" s="22"/>
      <c r="C9" s="22"/>
      <c r="D9" s="22"/>
      <c r="E9" s="22"/>
      <c r="F9" s="24"/>
      <c r="G9" s="22"/>
      <c r="H9" s="25"/>
      <c r="M9" s="69"/>
    </row>
    <row r="10" spans="1:15" ht="15" customHeight="1" x14ac:dyDescent="0.3">
      <c r="A10" s="22"/>
      <c r="B10" s="22"/>
      <c r="C10" s="192" t="s">
        <v>70</v>
      </c>
      <c r="D10" s="200" t="s">
        <v>20</v>
      </c>
      <c r="E10" s="201" t="s">
        <v>85</v>
      </c>
      <c r="F10" s="192" t="s">
        <v>84</v>
      </c>
      <c r="G10" s="183" t="s">
        <v>86</v>
      </c>
      <c r="H10" s="183" t="s">
        <v>17</v>
      </c>
    </row>
    <row r="11" spans="1:15" x14ac:dyDescent="0.3">
      <c r="A11" s="22"/>
      <c r="B11" s="22"/>
      <c r="C11" s="198"/>
      <c r="D11" s="198"/>
      <c r="E11" s="198"/>
      <c r="F11" s="198"/>
      <c r="G11" s="184"/>
      <c r="H11" s="198"/>
    </row>
    <row r="12" spans="1:15" x14ac:dyDescent="0.3">
      <c r="A12" s="22"/>
      <c r="B12" s="22"/>
      <c r="C12" s="199"/>
      <c r="D12" s="199"/>
      <c r="E12" s="199"/>
      <c r="F12" s="199"/>
      <c r="G12" s="185"/>
      <c r="H12" s="199"/>
    </row>
    <row r="13" spans="1:15" x14ac:dyDescent="0.3">
      <c r="A13" s="22"/>
      <c r="B13" s="29">
        <v>1</v>
      </c>
      <c r="C13" s="33"/>
      <c r="D13" s="54"/>
      <c r="E13" s="55"/>
      <c r="F13" s="56"/>
      <c r="G13" s="57">
        <f>E13/173*F13</f>
        <v>0</v>
      </c>
      <c r="H13" s="58"/>
      <c r="L13" s="22" t="e">
        <f>+MAX(ROUND(('Déclarations Budget'!$C$27-MAX(#REF!,'Déclarations Budget'!$C$26))*12/365,0),0)</f>
        <v>#REF!</v>
      </c>
      <c r="M13" s="65">
        <f>+IFERROR(MAX(IF(#REF!="",'Déclarations Budget'!#REF!,#REF!)-(MAX(#REF!,'Déclarations Budget'!$C$26)),0),0)</f>
        <v>0</v>
      </c>
      <c r="N13" s="22">
        <f>+ROUND(M13/365*12,1)</f>
        <v>0</v>
      </c>
      <c r="O13" s="22" t="str">
        <f>+IFERROR(MIN(E13,10000*#REF!)/(173*#REF!),"")</f>
        <v/>
      </c>
    </row>
    <row r="14" spans="1:15" x14ac:dyDescent="0.3">
      <c r="A14" s="22"/>
      <c r="B14" s="29">
        <f>1+B13</f>
        <v>2</v>
      </c>
      <c r="C14" s="33"/>
      <c r="D14" s="54"/>
      <c r="E14" s="55"/>
      <c r="F14" s="56"/>
      <c r="G14" s="57">
        <f t="shared" ref="G14:G52" si="0">E14/173*F14</f>
        <v>0</v>
      </c>
      <c r="H14" s="58"/>
      <c r="L14" s="22" t="e">
        <f>+MAX(ROUND(('Déclarations Budget'!$C$27-MAX(#REF!,'Déclarations Budget'!$C$26))*12/365,0),0)</f>
        <v>#REF!</v>
      </c>
      <c r="M14" s="65">
        <f>+IFERROR(MAX(IF(#REF!="",'Déclarations Budget'!#REF!,#REF!)-(MAX(#REF!,'Déclarations Budget'!$C$26)),0),0)</f>
        <v>0</v>
      </c>
      <c r="N14" s="22">
        <f t="shared" ref="N14:N52" si="1">+ROUND(M14/365*12,1)</f>
        <v>0</v>
      </c>
      <c r="O14" s="22" t="str">
        <f>+IFERROR(MIN(E14,10000*#REF!)/(173*#REF!),"")</f>
        <v/>
      </c>
    </row>
    <row r="15" spans="1:15" x14ac:dyDescent="0.3">
      <c r="A15" s="22"/>
      <c r="B15" s="29">
        <f t="shared" ref="B15:B52" si="2">1+B14</f>
        <v>3</v>
      </c>
      <c r="C15" s="33"/>
      <c r="D15" s="54"/>
      <c r="E15" s="55"/>
      <c r="F15" s="56"/>
      <c r="G15" s="57">
        <f t="shared" si="0"/>
        <v>0</v>
      </c>
      <c r="H15" s="58"/>
      <c r="L15" s="22" t="e">
        <f>+MAX(ROUND(('Déclarations Budget'!$C$27-MAX(#REF!,'Déclarations Budget'!$C$26))*12/365,0),0)</f>
        <v>#REF!</v>
      </c>
      <c r="M15" s="65">
        <f>+IFERROR(MAX(IF(#REF!="",'Déclarations Budget'!#REF!,#REF!)-(MAX(#REF!,'Déclarations Budget'!$C$26)),0),0)</f>
        <v>0</v>
      </c>
      <c r="N15" s="22">
        <f t="shared" si="1"/>
        <v>0</v>
      </c>
      <c r="O15" s="22" t="str">
        <f>+IFERROR(MIN(E15,10000*#REF!)/(173*#REF!),"")</f>
        <v/>
      </c>
    </row>
    <row r="16" spans="1:15" x14ac:dyDescent="0.3">
      <c r="A16" s="22"/>
      <c r="B16" s="29">
        <f t="shared" si="2"/>
        <v>4</v>
      </c>
      <c r="C16" s="33"/>
      <c r="D16" s="54"/>
      <c r="E16" s="55"/>
      <c r="F16" s="56"/>
      <c r="G16" s="57">
        <f t="shared" si="0"/>
        <v>0</v>
      </c>
      <c r="H16" s="58"/>
      <c r="L16" s="22" t="e">
        <f>+MAX(ROUND(('Déclarations Budget'!$C$27-MAX(#REF!,'Déclarations Budget'!$C$26))*12/365,0),0)</f>
        <v>#REF!</v>
      </c>
      <c r="M16" s="65">
        <f>+IFERROR(MAX(IF(#REF!="",'Déclarations Budget'!#REF!,#REF!)-(MAX(#REF!,'Déclarations Budget'!$C$26)),0),0)</f>
        <v>0</v>
      </c>
      <c r="N16" s="22">
        <f t="shared" si="1"/>
        <v>0</v>
      </c>
      <c r="O16" s="22" t="str">
        <f>+IFERROR(MIN(E16,10000*#REF!)/(173*#REF!),"")</f>
        <v/>
      </c>
    </row>
    <row r="17" spans="1:15" x14ac:dyDescent="0.3">
      <c r="A17" s="22"/>
      <c r="B17" s="29">
        <f t="shared" si="2"/>
        <v>5</v>
      </c>
      <c r="C17" s="33"/>
      <c r="D17" s="54"/>
      <c r="E17" s="55"/>
      <c r="F17" s="56"/>
      <c r="G17" s="57">
        <f t="shared" si="0"/>
        <v>0</v>
      </c>
      <c r="H17" s="58"/>
      <c r="L17" s="22" t="e">
        <f>+MAX(ROUND(('Déclarations Budget'!$C$27-MAX(#REF!,'Déclarations Budget'!$C$26))*12/365,0),0)</f>
        <v>#REF!</v>
      </c>
      <c r="M17" s="65">
        <f>+IFERROR(MAX(IF(#REF!="",'Déclarations Budget'!#REF!,#REF!)-(MAX(#REF!,'Déclarations Budget'!$C$26)),0),0)</f>
        <v>0</v>
      </c>
      <c r="N17" s="22">
        <f t="shared" si="1"/>
        <v>0</v>
      </c>
      <c r="O17" s="22" t="str">
        <f>+IFERROR(MIN(E17,10000*#REF!)/(173*#REF!),"")</f>
        <v/>
      </c>
    </row>
    <row r="18" spans="1:15" x14ac:dyDescent="0.3">
      <c r="A18" s="22"/>
      <c r="B18" s="29">
        <f t="shared" si="2"/>
        <v>6</v>
      </c>
      <c r="C18" s="33"/>
      <c r="D18" s="54"/>
      <c r="E18" s="55"/>
      <c r="F18" s="56"/>
      <c r="G18" s="57">
        <f t="shared" si="0"/>
        <v>0</v>
      </c>
      <c r="H18" s="58"/>
      <c r="L18" s="22" t="e">
        <f>+MAX(ROUND(('Déclarations Budget'!$C$27-MAX(#REF!,'Déclarations Budget'!$C$26))*12/365,0),0)</f>
        <v>#REF!</v>
      </c>
      <c r="M18" s="65">
        <f>+IFERROR(MAX(IF(#REF!="",'Déclarations Budget'!#REF!,#REF!)-(MAX(#REF!,'Déclarations Budget'!$C$26)),0),0)</f>
        <v>0</v>
      </c>
      <c r="N18" s="22">
        <f t="shared" si="1"/>
        <v>0</v>
      </c>
      <c r="O18" s="22" t="str">
        <f>+IFERROR(MIN(E18,10000*#REF!)/(173*#REF!),"")</f>
        <v/>
      </c>
    </row>
    <row r="19" spans="1:15" x14ac:dyDescent="0.3">
      <c r="A19" s="22"/>
      <c r="B19" s="29">
        <f t="shared" si="2"/>
        <v>7</v>
      </c>
      <c r="C19" s="33"/>
      <c r="D19" s="54"/>
      <c r="E19" s="55"/>
      <c r="F19" s="56"/>
      <c r="G19" s="57">
        <f t="shared" si="0"/>
        <v>0</v>
      </c>
      <c r="H19" s="58"/>
      <c r="L19" s="22" t="e">
        <f>+MAX(ROUND(('Déclarations Budget'!$C$27-MAX(#REF!,'Déclarations Budget'!$C$26))*12/365,0),0)</f>
        <v>#REF!</v>
      </c>
      <c r="M19" s="65">
        <f>+IFERROR(MAX(IF(#REF!="",'Déclarations Budget'!#REF!,#REF!)-(MAX(#REF!,'Déclarations Budget'!$C$26)),0),0)</f>
        <v>0</v>
      </c>
      <c r="N19" s="22">
        <f t="shared" si="1"/>
        <v>0</v>
      </c>
      <c r="O19" s="22" t="str">
        <f>+IFERROR(MIN(E19,10000*#REF!)/(173*#REF!),"")</f>
        <v/>
      </c>
    </row>
    <row r="20" spans="1:15" x14ac:dyDescent="0.3">
      <c r="A20" s="22"/>
      <c r="B20" s="29">
        <f t="shared" si="2"/>
        <v>8</v>
      </c>
      <c r="C20" s="33"/>
      <c r="D20" s="54"/>
      <c r="E20" s="55"/>
      <c r="F20" s="56"/>
      <c r="G20" s="57">
        <f t="shared" si="0"/>
        <v>0</v>
      </c>
      <c r="H20" s="58"/>
      <c r="L20" s="22" t="e">
        <f>+MAX(ROUND(('Déclarations Budget'!$C$27-MAX(#REF!,'Déclarations Budget'!$C$26))*12/365,0),0)</f>
        <v>#REF!</v>
      </c>
      <c r="M20" s="65">
        <f>+IFERROR(MAX(IF(#REF!="",'Déclarations Budget'!#REF!,#REF!)-(MAX(#REF!,'Déclarations Budget'!$C$26)),0),0)</f>
        <v>0</v>
      </c>
      <c r="N20" s="22">
        <f t="shared" si="1"/>
        <v>0</v>
      </c>
      <c r="O20" s="22" t="str">
        <f>+IFERROR(MIN(E20,10000*#REF!)/(173*#REF!),"")</f>
        <v/>
      </c>
    </row>
    <row r="21" spans="1:15" x14ac:dyDescent="0.3">
      <c r="A21" s="22"/>
      <c r="B21" s="29">
        <f t="shared" si="2"/>
        <v>9</v>
      </c>
      <c r="C21" s="33"/>
      <c r="D21" s="54"/>
      <c r="E21" s="55"/>
      <c r="F21" s="56"/>
      <c r="G21" s="57">
        <f t="shared" si="0"/>
        <v>0</v>
      </c>
      <c r="H21" s="58"/>
      <c r="L21" s="22" t="e">
        <f>+MAX(ROUND(('Déclarations Budget'!$C$27-MAX(#REF!,'Déclarations Budget'!$C$26))*12/365,0),0)</f>
        <v>#REF!</v>
      </c>
      <c r="M21" s="65">
        <f>+IFERROR(MAX(IF(#REF!="",'Déclarations Budget'!#REF!,#REF!)-(MAX(#REF!,'Déclarations Budget'!$C$26)),0),0)</f>
        <v>0</v>
      </c>
      <c r="N21" s="22">
        <f t="shared" si="1"/>
        <v>0</v>
      </c>
      <c r="O21" s="22" t="str">
        <f>+IFERROR(MIN(E21,10000*#REF!)/(173*#REF!),"")</f>
        <v/>
      </c>
    </row>
    <row r="22" spans="1:15" x14ac:dyDescent="0.3">
      <c r="A22" s="22"/>
      <c r="B22" s="29">
        <f t="shared" si="2"/>
        <v>10</v>
      </c>
      <c r="C22" s="33"/>
      <c r="D22" s="54"/>
      <c r="E22" s="55"/>
      <c r="F22" s="56"/>
      <c r="G22" s="57">
        <f t="shared" si="0"/>
        <v>0</v>
      </c>
      <c r="H22" s="58"/>
      <c r="L22" s="22" t="e">
        <f>+MAX(ROUND(('Déclarations Budget'!$C$27-MAX(#REF!,'Déclarations Budget'!$C$26))*12/365,0),0)</f>
        <v>#REF!</v>
      </c>
      <c r="M22" s="65">
        <f>+IFERROR(MAX(IF(#REF!="",'Déclarations Budget'!#REF!,#REF!)-(MAX(#REF!,'Déclarations Budget'!$C$26)),0),0)</f>
        <v>0</v>
      </c>
      <c r="N22" s="22">
        <f t="shared" si="1"/>
        <v>0</v>
      </c>
      <c r="O22" s="22" t="str">
        <f>+IFERROR(MIN(E22,10000*#REF!)/(173*#REF!),"")</f>
        <v/>
      </c>
    </row>
    <row r="23" spans="1:15" x14ac:dyDescent="0.3">
      <c r="A23" s="22"/>
      <c r="B23" s="29">
        <f t="shared" si="2"/>
        <v>11</v>
      </c>
      <c r="C23" s="33"/>
      <c r="D23" s="54"/>
      <c r="E23" s="55"/>
      <c r="F23" s="56"/>
      <c r="G23" s="57">
        <f t="shared" si="0"/>
        <v>0</v>
      </c>
      <c r="H23" s="58"/>
      <c r="L23" s="22" t="e">
        <f>+MAX(ROUND(('Déclarations Budget'!$C$27-MAX(#REF!,'Déclarations Budget'!$C$26))*12/365,0),0)</f>
        <v>#REF!</v>
      </c>
      <c r="M23" s="65">
        <f>+IFERROR(MAX(IF(#REF!="",'Déclarations Budget'!#REF!,#REF!)-(MAX(#REF!,'Déclarations Budget'!$C$26)),0),0)</f>
        <v>0</v>
      </c>
      <c r="N23" s="22">
        <f t="shared" si="1"/>
        <v>0</v>
      </c>
      <c r="O23" s="22" t="str">
        <f>+IFERROR(MIN(E23,10000*#REF!)/(173*#REF!),"")</f>
        <v/>
      </c>
    </row>
    <row r="24" spans="1:15" x14ac:dyDescent="0.3">
      <c r="A24" s="22"/>
      <c r="B24" s="29">
        <f t="shared" si="2"/>
        <v>12</v>
      </c>
      <c r="C24" s="33"/>
      <c r="D24" s="54"/>
      <c r="E24" s="55"/>
      <c r="F24" s="56"/>
      <c r="G24" s="57">
        <f t="shared" si="0"/>
        <v>0</v>
      </c>
      <c r="H24" s="58"/>
      <c r="L24" s="22" t="e">
        <f>+MAX(ROUND(('Déclarations Budget'!$C$27-MAX(#REF!,'Déclarations Budget'!$C$26))*12/365,0),0)</f>
        <v>#REF!</v>
      </c>
      <c r="M24" s="65">
        <f>+IFERROR(MAX(IF(#REF!="",'Déclarations Budget'!#REF!,#REF!)-(MAX(#REF!,'Déclarations Budget'!$C$26)),0),0)</f>
        <v>0</v>
      </c>
      <c r="N24" s="22">
        <f t="shared" si="1"/>
        <v>0</v>
      </c>
      <c r="O24" s="22" t="str">
        <f>+IFERROR(MIN(E24,10000*#REF!)/(173*#REF!),"")</f>
        <v/>
      </c>
    </row>
    <row r="25" spans="1:15" x14ac:dyDescent="0.3">
      <c r="A25" s="22"/>
      <c r="B25" s="29">
        <f t="shared" si="2"/>
        <v>13</v>
      </c>
      <c r="C25" s="33"/>
      <c r="D25" s="54"/>
      <c r="E25" s="55"/>
      <c r="F25" s="56"/>
      <c r="G25" s="57">
        <f t="shared" si="0"/>
        <v>0</v>
      </c>
      <c r="H25" s="58"/>
      <c r="L25" s="22" t="e">
        <f>+MAX(ROUND(('Déclarations Budget'!$C$27-MAX(#REF!,'Déclarations Budget'!$C$26))*12/365,0),0)</f>
        <v>#REF!</v>
      </c>
      <c r="M25" s="65">
        <f>+IFERROR(MAX(IF(#REF!="",'Déclarations Budget'!#REF!,#REF!)-(MAX(#REF!,'Déclarations Budget'!$C$26)),0),0)</f>
        <v>0</v>
      </c>
      <c r="N25" s="22">
        <f t="shared" si="1"/>
        <v>0</v>
      </c>
      <c r="O25" s="22" t="str">
        <f>+IFERROR(MIN(E25,10000*#REF!)/(173*#REF!),"")</f>
        <v/>
      </c>
    </row>
    <row r="26" spans="1:15" x14ac:dyDescent="0.3">
      <c r="A26" s="22"/>
      <c r="B26" s="29">
        <f t="shared" si="2"/>
        <v>14</v>
      </c>
      <c r="C26" s="33"/>
      <c r="D26" s="54"/>
      <c r="E26" s="55"/>
      <c r="F26" s="56"/>
      <c r="G26" s="57">
        <f t="shared" si="0"/>
        <v>0</v>
      </c>
      <c r="H26" s="58"/>
      <c r="L26" s="22" t="e">
        <f>+MAX(ROUND(('Déclarations Budget'!$C$27-MAX(#REF!,'Déclarations Budget'!$C$26))*12/365,0),0)</f>
        <v>#REF!</v>
      </c>
      <c r="M26" s="65">
        <f>+IFERROR(MAX(IF(#REF!="",'Déclarations Budget'!#REF!,#REF!)-(MAX(#REF!,'Déclarations Budget'!$C$26)),0),0)</f>
        <v>0</v>
      </c>
      <c r="N26" s="22">
        <f t="shared" si="1"/>
        <v>0</v>
      </c>
      <c r="O26" s="22" t="str">
        <f>+IFERROR(MIN(E26,10000*#REF!)/(173*#REF!),"")</f>
        <v/>
      </c>
    </row>
    <row r="27" spans="1:15" x14ac:dyDescent="0.3">
      <c r="A27" s="22"/>
      <c r="B27" s="29">
        <f t="shared" si="2"/>
        <v>15</v>
      </c>
      <c r="C27" s="33"/>
      <c r="D27" s="54"/>
      <c r="E27" s="55"/>
      <c r="F27" s="56"/>
      <c r="G27" s="57">
        <f t="shared" si="0"/>
        <v>0</v>
      </c>
      <c r="H27" s="58"/>
      <c r="L27" s="22" t="e">
        <f>+MAX(ROUND(('Déclarations Budget'!$C$27-MAX(#REF!,'Déclarations Budget'!$C$26))*12/365,0),0)</f>
        <v>#REF!</v>
      </c>
      <c r="M27" s="65">
        <f>+IFERROR(MAX(IF(#REF!="",'Déclarations Budget'!#REF!,#REF!)-(MAX(#REF!,'Déclarations Budget'!$C$26)),0),0)</f>
        <v>0</v>
      </c>
      <c r="N27" s="22">
        <f t="shared" si="1"/>
        <v>0</v>
      </c>
      <c r="O27" s="22" t="str">
        <f>+IFERROR(MIN(E27,10000*#REF!)/(173*#REF!),"")</f>
        <v/>
      </c>
    </row>
    <row r="28" spans="1:15" x14ac:dyDescent="0.3">
      <c r="A28" s="22"/>
      <c r="B28" s="29">
        <f t="shared" si="2"/>
        <v>16</v>
      </c>
      <c r="C28" s="33"/>
      <c r="D28" s="54"/>
      <c r="E28" s="55"/>
      <c r="F28" s="56"/>
      <c r="G28" s="57">
        <f t="shared" si="0"/>
        <v>0</v>
      </c>
      <c r="H28" s="58"/>
      <c r="L28" s="22" t="e">
        <f>+MAX(ROUND(('Déclarations Budget'!$C$27-MAX(#REF!,'Déclarations Budget'!$C$26))*12/365,0),0)</f>
        <v>#REF!</v>
      </c>
      <c r="M28" s="65">
        <f>+IFERROR(MAX(IF(#REF!="",'Déclarations Budget'!#REF!,#REF!)-(MAX(#REF!,'Déclarations Budget'!$C$26)),0),0)</f>
        <v>0</v>
      </c>
      <c r="N28" s="22">
        <f t="shared" si="1"/>
        <v>0</v>
      </c>
      <c r="O28" s="22" t="str">
        <f>+IFERROR(MIN(E28,10000*#REF!)/(173*#REF!),"")</f>
        <v/>
      </c>
    </row>
    <row r="29" spans="1:15" x14ac:dyDescent="0.3">
      <c r="A29" s="22"/>
      <c r="B29" s="29">
        <f t="shared" si="2"/>
        <v>17</v>
      </c>
      <c r="C29" s="33"/>
      <c r="D29" s="54"/>
      <c r="E29" s="55"/>
      <c r="F29" s="56"/>
      <c r="G29" s="57">
        <f t="shared" si="0"/>
        <v>0</v>
      </c>
      <c r="H29" s="58"/>
      <c r="L29" s="22" t="e">
        <f>+MAX(ROUND(('Déclarations Budget'!$C$27-MAX(#REF!,'Déclarations Budget'!$C$26))*12/365,0),0)</f>
        <v>#REF!</v>
      </c>
      <c r="M29" s="65">
        <f>+IFERROR(MAX(IF(#REF!="",'Déclarations Budget'!#REF!,#REF!)-(MAX(#REF!,'Déclarations Budget'!$C$26)),0),0)</f>
        <v>0</v>
      </c>
      <c r="N29" s="22">
        <f t="shared" si="1"/>
        <v>0</v>
      </c>
      <c r="O29" s="22" t="str">
        <f>+IFERROR(MIN(E29,10000*#REF!)/(173*#REF!),"")</f>
        <v/>
      </c>
    </row>
    <row r="30" spans="1:15" x14ac:dyDescent="0.3">
      <c r="A30" s="22"/>
      <c r="B30" s="29">
        <f t="shared" si="2"/>
        <v>18</v>
      </c>
      <c r="C30" s="33"/>
      <c r="D30" s="54"/>
      <c r="E30" s="55"/>
      <c r="F30" s="56"/>
      <c r="G30" s="57">
        <f t="shared" si="0"/>
        <v>0</v>
      </c>
      <c r="H30" s="58"/>
      <c r="L30" s="22" t="e">
        <f>+MAX(ROUND(('Déclarations Budget'!$C$27-MAX(#REF!,'Déclarations Budget'!$C$26))*12/365,0),0)</f>
        <v>#REF!</v>
      </c>
      <c r="M30" s="65">
        <f>+IFERROR(MAX(IF(#REF!="",'Déclarations Budget'!#REF!,#REF!)-(MAX(#REF!,'Déclarations Budget'!$C$26)),0),0)</f>
        <v>0</v>
      </c>
      <c r="N30" s="22">
        <f t="shared" si="1"/>
        <v>0</v>
      </c>
      <c r="O30" s="22" t="str">
        <f>+IFERROR(MIN(E30,10000*#REF!)/(173*#REF!),"")</f>
        <v/>
      </c>
    </row>
    <row r="31" spans="1:15" x14ac:dyDescent="0.3">
      <c r="A31" s="22"/>
      <c r="B31" s="29">
        <f t="shared" si="2"/>
        <v>19</v>
      </c>
      <c r="C31" s="33"/>
      <c r="D31" s="54"/>
      <c r="E31" s="55"/>
      <c r="F31" s="56"/>
      <c r="G31" s="57">
        <f t="shared" si="0"/>
        <v>0</v>
      </c>
      <c r="H31" s="58"/>
      <c r="L31" s="22" t="e">
        <f>+MAX(ROUND(('Déclarations Budget'!$C$27-MAX(#REF!,'Déclarations Budget'!$C$26))*12/365,0),0)</f>
        <v>#REF!</v>
      </c>
      <c r="M31" s="65">
        <f>+IFERROR(MAX(IF(#REF!="",'Déclarations Budget'!#REF!,#REF!)-(MAX(#REF!,'Déclarations Budget'!$C$26)),0),0)</f>
        <v>0</v>
      </c>
      <c r="N31" s="22">
        <f t="shared" si="1"/>
        <v>0</v>
      </c>
      <c r="O31" s="22" t="str">
        <f>+IFERROR(MIN(E31,10000*#REF!)/(173*#REF!),"")</f>
        <v/>
      </c>
    </row>
    <row r="32" spans="1:15" x14ac:dyDescent="0.3">
      <c r="A32" s="22"/>
      <c r="B32" s="29">
        <f t="shared" si="2"/>
        <v>20</v>
      </c>
      <c r="C32" s="33"/>
      <c r="D32" s="54"/>
      <c r="E32" s="55"/>
      <c r="F32" s="56"/>
      <c r="G32" s="57">
        <f t="shared" si="0"/>
        <v>0</v>
      </c>
      <c r="H32" s="58"/>
      <c r="L32" s="22" t="e">
        <f>+MAX(ROUND(('Déclarations Budget'!$C$27-MAX(#REF!,'Déclarations Budget'!$C$26))*12/365,0),0)</f>
        <v>#REF!</v>
      </c>
      <c r="M32" s="65">
        <f>+IFERROR(MAX(IF(#REF!="",'Déclarations Budget'!#REF!,#REF!)-(MAX(#REF!,'Déclarations Budget'!$C$26)),0),0)</f>
        <v>0</v>
      </c>
      <c r="N32" s="22">
        <f t="shared" si="1"/>
        <v>0</v>
      </c>
      <c r="O32" s="22" t="str">
        <f>+IFERROR(MIN(E32,10000*#REF!)/(173*#REF!),"")</f>
        <v/>
      </c>
    </row>
    <row r="33" spans="1:15" x14ac:dyDescent="0.3">
      <c r="A33" s="22"/>
      <c r="B33" s="29">
        <f t="shared" si="2"/>
        <v>21</v>
      </c>
      <c r="C33" s="33"/>
      <c r="D33" s="54"/>
      <c r="E33" s="55"/>
      <c r="F33" s="56"/>
      <c r="G33" s="57">
        <f t="shared" si="0"/>
        <v>0</v>
      </c>
      <c r="H33" s="58"/>
      <c r="L33" s="22" t="e">
        <f>+MAX(ROUND(('Déclarations Budget'!$C$27-MAX(#REF!,'Déclarations Budget'!$C$26))*12/365,0),0)</f>
        <v>#REF!</v>
      </c>
      <c r="M33" s="65">
        <f>+IFERROR(MAX(IF(#REF!="",'Déclarations Budget'!#REF!,#REF!)-(MAX(#REF!,'Déclarations Budget'!$C$26)),0),0)</f>
        <v>0</v>
      </c>
      <c r="N33" s="22">
        <f t="shared" si="1"/>
        <v>0</v>
      </c>
      <c r="O33" s="22" t="str">
        <f>+IFERROR(MIN(E33,10000*#REF!)/(173*#REF!),"")</f>
        <v/>
      </c>
    </row>
    <row r="34" spans="1:15" x14ac:dyDescent="0.3">
      <c r="A34" s="22"/>
      <c r="B34" s="29">
        <f t="shared" si="2"/>
        <v>22</v>
      </c>
      <c r="C34" s="33"/>
      <c r="D34" s="54"/>
      <c r="E34" s="55"/>
      <c r="F34" s="56"/>
      <c r="G34" s="57">
        <f t="shared" si="0"/>
        <v>0</v>
      </c>
      <c r="H34" s="58"/>
      <c r="L34" s="22" t="e">
        <f>+MAX(ROUND(('Déclarations Budget'!$C$27-MAX(#REF!,'Déclarations Budget'!$C$26))*12/365,0),0)</f>
        <v>#REF!</v>
      </c>
      <c r="M34" s="65">
        <f>+IFERROR(MAX(IF(#REF!="",'Déclarations Budget'!#REF!,#REF!)-(MAX(#REF!,'Déclarations Budget'!$C$26)),0),0)</f>
        <v>0</v>
      </c>
      <c r="N34" s="22">
        <f t="shared" si="1"/>
        <v>0</v>
      </c>
      <c r="O34" s="22" t="str">
        <f>+IFERROR(MIN(E34,10000*#REF!)/(173*#REF!),"")</f>
        <v/>
      </c>
    </row>
    <row r="35" spans="1:15" x14ac:dyDescent="0.3">
      <c r="A35" s="22"/>
      <c r="B35" s="29">
        <f t="shared" si="2"/>
        <v>23</v>
      </c>
      <c r="C35" s="33"/>
      <c r="D35" s="54"/>
      <c r="E35" s="55"/>
      <c r="F35" s="56"/>
      <c r="G35" s="57">
        <f t="shared" si="0"/>
        <v>0</v>
      </c>
      <c r="H35" s="58"/>
      <c r="L35" s="22" t="e">
        <f>+MAX(ROUND(('Déclarations Budget'!$C$27-MAX(#REF!,'Déclarations Budget'!$C$26))*12/365,0),0)</f>
        <v>#REF!</v>
      </c>
      <c r="M35" s="65">
        <f>+IFERROR(MAX(IF(#REF!="",'Déclarations Budget'!#REF!,#REF!)-(MAX(#REF!,'Déclarations Budget'!$C$26)),0),0)</f>
        <v>0</v>
      </c>
      <c r="N35" s="22">
        <f t="shared" si="1"/>
        <v>0</v>
      </c>
      <c r="O35" s="22" t="str">
        <f>+IFERROR(MIN(E35,10000*#REF!)/(173*#REF!),"")</f>
        <v/>
      </c>
    </row>
    <row r="36" spans="1:15" x14ac:dyDescent="0.3">
      <c r="A36" s="22"/>
      <c r="B36" s="29">
        <f t="shared" si="2"/>
        <v>24</v>
      </c>
      <c r="C36" s="33"/>
      <c r="D36" s="54"/>
      <c r="E36" s="55"/>
      <c r="F36" s="56"/>
      <c r="G36" s="57">
        <f t="shared" si="0"/>
        <v>0</v>
      </c>
      <c r="H36" s="58"/>
      <c r="L36" s="22" t="e">
        <f>+MAX(ROUND(('Déclarations Budget'!$C$27-MAX(#REF!,'Déclarations Budget'!$C$26))*12/365,0),0)</f>
        <v>#REF!</v>
      </c>
      <c r="M36" s="65">
        <f>+IFERROR(MAX(IF(#REF!="",'Déclarations Budget'!#REF!,#REF!)-(MAX(#REF!,'Déclarations Budget'!$C$26)),0),0)</f>
        <v>0</v>
      </c>
      <c r="N36" s="22">
        <f t="shared" si="1"/>
        <v>0</v>
      </c>
      <c r="O36" s="22" t="str">
        <f>+IFERROR(MIN(E36,10000*#REF!)/(173*#REF!),"")</f>
        <v/>
      </c>
    </row>
    <row r="37" spans="1:15" x14ac:dyDescent="0.3">
      <c r="A37" s="22"/>
      <c r="B37" s="29">
        <f t="shared" si="2"/>
        <v>25</v>
      </c>
      <c r="C37" s="33"/>
      <c r="D37" s="54"/>
      <c r="E37" s="55"/>
      <c r="F37" s="56"/>
      <c r="G37" s="57">
        <f t="shared" si="0"/>
        <v>0</v>
      </c>
      <c r="H37" s="58"/>
      <c r="L37" s="22" t="e">
        <f>+MAX(ROUND(('Déclarations Budget'!$C$27-MAX(#REF!,'Déclarations Budget'!$C$26))*12/365,0),0)</f>
        <v>#REF!</v>
      </c>
      <c r="M37" s="65">
        <f>+IFERROR(MAX(IF(#REF!="",'Déclarations Budget'!#REF!,#REF!)-(MAX(#REF!,'Déclarations Budget'!$C$26)),0),0)</f>
        <v>0</v>
      </c>
      <c r="N37" s="22">
        <f t="shared" si="1"/>
        <v>0</v>
      </c>
      <c r="O37" s="22" t="str">
        <f>+IFERROR(MIN(E37,10000*#REF!)/(173*#REF!),"")</f>
        <v/>
      </c>
    </row>
    <row r="38" spans="1:15" x14ac:dyDescent="0.3">
      <c r="A38" s="22"/>
      <c r="B38" s="29">
        <f t="shared" si="2"/>
        <v>26</v>
      </c>
      <c r="C38" s="33"/>
      <c r="D38" s="54"/>
      <c r="E38" s="55"/>
      <c r="F38" s="56"/>
      <c r="G38" s="57">
        <f t="shared" si="0"/>
        <v>0</v>
      </c>
      <c r="H38" s="58"/>
      <c r="L38" s="22" t="e">
        <f>+MAX(ROUND(('Déclarations Budget'!$C$27-MAX(#REF!,'Déclarations Budget'!$C$26))*12/365,0),0)</f>
        <v>#REF!</v>
      </c>
      <c r="M38" s="65">
        <f>+IFERROR(MAX(IF(#REF!="",'Déclarations Budget'!#REF!,#REF!)-(MAX(#REF!,'Déclarations Budget'!$C$26)),0),0)</f>
        <v>0</v>
      </c>
      <c r="N38" s="22">
        <f t="shared" si="1"/>
        <v>0</v>
      </c>
      <c r="O38" s="22" t="str">
        <f>+IFERROR(MIN(E38,10000*#REF!)/(173*#REF!),"")</f>
        <v/>
      </c>
    </row>
    <row r="39" spans="1:15" x14ac:dyDescent="0.3">
      <c r="A39" s="22"/>
      <c r="B39" s="29">
        <f t="shared" si="2"/>
        <v>27</v>
      </c>
      <c r="C39" s="33"/>
      <c r="D39" s="54"/>
      <c r="E39" s="55"/>
      <c r="F39" s="56"/>
      <c r="G39" s="57">
        <f t="shared" si="0"/>
        <v>0</v>
      </c>
      <c r="H39" s="58"/>
      <c r="L39" s="22" t="e">
        <f>+MAX(ROUND(('Déclarations Budget'!$C$27-MAX(#REF!,'Déclarations Budget'!$C$26))*12/365,0),0)</f>
        <v>#REF!</v>
      </c>
      <c r="M39" s="65">
        <f>+IFERROR(MAX(IF(#REF!="",'Déclarations Budget'!#REF!,#REF!)-(MAX(#REF!,'Déclarations Budget'!$C$26)),0),0)</f>
        <v>0</v>
      </c>
      <c r="N39" s="22">
        <f t="shared" si="1"/>
        <v>0</v>
      </c>
      <c r="O39" s="22" t="str">
        <f>+IFERROR(MIN(E39,10000*#REF!)/(173*#REF!),"")</f>
        <v/>
      </c>
    </row>
    <row r="40" spans="1:15" x14ac:dyDescent="0.3">
      <c r="A40" s="22"/>
      <c r="B40" s="29">
        <f t="shared" si="2"/>
        <v>28</v>
      </c>
      <c r="C40" s="33"/>
      <c r="D40" s="54"/>
      <c r="E40" s="55"/>
      <c r="F40" s="56"/>
      <c r="G40" s="57">
        <f t="shared" si="0"/>
        <v>0</v>
      </c>
      <c r="H40" s="58"/>
      <c r="L40" s="22" t="e">
        <f>+MAX(ROUND(('Déclarations Budget'!$C$27-MAX(#REF!,'Déclarations Budget'!$C$26))*12/365,0),0)</f>
        <v>#REF!</v>
      </c>
      <c r="M40" s="65">
        <f>+IFERROR(MAX(IF(#REF!="",'Déclarations Budget'!#REF!,#REF!)-(MAX(#REF!,'Déclarations Budget'!$C$26)),0),0)</f>
        <v>0</v>
      </c>
      <c r="N40" s="22">
        <f t="shared" si="1"/>
        <v>0</v>
      </c>
      <c r="O40" s="22" t="str">
        <f>+IFERROR(MIN(E40,10000*#REF!)/(173*#REF!),"")</f>
        <v/>
      </c>
    </row>
    <row r="41" spans="1:15" x14ac:dyDescent="0.3">
      <c r="A41" s="22"/>
      <c r="B41" s="29">
        <f t="shared" si="2"/>
        <v>29</v>
      </c>
      <c r="C41" s="33"/>
      <c r="D41" s="54"/>
      <c r="E41" s="55"/>
      <c r="F41" s="56"/>
      <c r="G41" s="57">
        <f t="shared" si="0"/>
        <v>0</v>
      </c>
      <c r="H41" s="58"/>
      <c r="L41" s="22" t="e">
        <f>+MAX(ROUND(('Déclarations Budget'!$C$27-MAX(#REF!,'Déclarations Budget'!$C$26))*12/365,0),0)</f>
        <v>#REF!</v>
      </c>
      <c r="M41" s="65">
        <f>+IFERROR(MAX(IF(#REF!="",'Déclarations Budget'!#REF!,#REF!)-(MAX(#REF!,'Déclarations Budget'!$C$26)),0),0)</f>
        <v>0</v>
      </c>
      <c r="N41" s="22">
        <f t="shared" si="1"/>
        <v>0</v>
      </c>
      <c r="O41" s="22" t="str">
        <f>+IFERROR(MIN(E41,10000*#REF!)/(173*#REF!),"")</f>
        <v/>
      </c>
    </row>
    <row r="42" spans="1:15" x14ac:dyDescent="0.3">
      <c r="A42" s="22"/>
      <c r="B42" s="29">
        <f t="shared" si="2"/>
        <v>30</v>
      </c>
      <c r="C42" s="33"/>
      <c r="D42" s="54"/>
      <c r="E42" s="55"/>
      <c r="F42" s="56"/>
      <c r="G42" s="57">
        <f t="shared" si="0"/>
        <v>0</v>
      </c>
      <c r="H42" s="58"/>
      <c r="L42" s="22" t="e">
        <f>+MAX(ROUND(('Déclarations Budget'!$C$27-MAX(#REF!,'Déclarations Budget'!$C$26))*12/365,0),0)</f>
        <v>#REF!</v>
      </c>
      <c r="M42" s="65">
        <f>+IFERROR(MAX(IF(#REF!="",'Déclarations Budget'!#REF!,#REF!)-(MAX(#REF!,'Déclarations Budget'!$C$26)),0),0)</f>
        <v>0</v>
      </c>
      <c r="N42" s="22">
        <f t="shared" si="1"/>
        <v>0</v>
      </c>
      <c r="O42" s="22" t="str">
        <f>+IFERROR(MIN(E42,10000*#REF!)/(173*#REF!),"")</f>
        <v/>
      </c>
    </row>
    <row r="43" spans="1:15" x14ac:dyDescent="0.3">
      <c r="A43" s="22"/>
      <c r="B43" s="29">
        <f t="shared" si="2"/>
        <v>31</v>
      </c>
      <c r="C43" s="33"/>
      <c r="D43" s="54"/>
      <c r="E43" s="55"/>
      <c r="F43" s="56"/>
      <c r="G43" s="57">
        <f t="shared" si="0"/>
        <v>0</v>
      </c>
      <c r="H43" s="58"/>
      <c r="L43" s="22" t="e">
        <f>+MAX(ROUND(('Déclarations Budget'!$C$27-MAX(#REF!,'Déclarations Budget'!$C$26))*12/365,0),0)</f>
        <v>#REF!</v>
      </c>
      <c r="M43" s="65">
        <f>+IFERROR(MAX(IF(#REF!="",'Déclarations Budget'!#REF!,#REF!)-(MAX(#REF!,'Déclarations Budget'!$C$26)),0),0)</f>
        <v>0</v>
      </c>
      <c r="N43" s="22">
        <f t="shared" si="1"/>
        <v>0</v>
      </c>
      <c r="O43" s="22" t="str">
        <f>+IFERROR(MIN(E43,10000*#REF!)/(173*#REF!),"")</f>
        <v/>
      </c>
    </row>
    <row r="44" spans="1:15" x14ac:dyDescent="0.3">
      <c r="A44" s="22"/>
      <c r="B44" s="29">
        <f t="shared" si="2"/>
        <v>32</v>
      </c>
      <c r="C44" s="33"/>
      <c r="D44" s="54"/>
      <c r="E44" s="55"/>
      <c r="F44" s="56"/>
      <c r="G44" s="57">
        <f t="shared" si="0"/>
        <v>0</v>
      </c>
      <c r="H44" s="58"/>
      <c r="L44" s="22" t="e">
        <f>+MAX(ROUND(('Déclarations Budget'!$C$27-MAX(#REF!,'Déclarations Budget'!$C$26))*12/365,0),0)</f>
        <v>#REF!</v>
      </c>
      <c r="M44" s="65">
        <f>+IFERROR(MAX(IF(#REF!="",'Déclarations Budget'!#REF!,#REF!)-(MAX(#REF!,'Déclarations Budget'!$C$26)),0),0)</f>
        <v>0</v>
      </c>
      <c r="N44" s="22">
        <f t="shared" si="1"/>
        <v>0</v>
      </c>
      <c r="O44" s="22" t="str">
        <f>+IFERROR(MIN(E44,10000*#REF!)/(173*#REF!),"")</f>
        <v/>
      </c>
    </row>
    <row r="45" spans="1:15" x14ac:dyDescent="0.3">
      <c r="A45" s="22"/>
      <c r="B45" s="29">
        <f t="shared" si="2"/>
        <v>33</v>
      </c>
      <c r="C45" s="33"/>
      <c r="D45" s="54"/>
      <c r="E45" s="55"/>
      <c r="F45" s="56"/>
      <c r="G45" s="57">
        <f t="shared" si="0"/>
        <v>0</v>
      </c>
      <c r="H45" s="58"/>
      <c r="L45" s="22" t="e">
        <f>+MAX(ROUND(('Déclarations Budget'!$C$27-MAX(#REF!,'Déclarations Budget'!$C$26))*12/365,0),0)</f>
        <v>#REF!</v>
      </c>
      <c r="M45" s="65">
        <f>+IFERROR(MAX(IF(#REF!="",'Déclarations Budget'!#REF!,#REF!)-(MAX(#REF!,'Déclarations Budget'!$C$26)),0),0)</f>
        <v>0</v>
      </c>
      <c r="N45" s="22">
        <f t="shared" si="1"/>
        <v>0</v>
      </c>
      <c r="O45" s="22" t="str">
        <f>+IFERROR(MIN(E45,10000*#REF!)/(173*#REF!),"")</f>
        <v/>
      </c>
    </row>
    <row r="46" spans="1:15" x14ac:dyDescent="0.3">
      <c r="A46" s="22"/>
      <c r="B46" s="29">
        <f t="shared" si="2"/>
        <v>34</v>
      </c>
      <c r="C46" s="33"/>
      <c r="D46" s="54"/>
      <c r="E46" s="55"/>
      <c r="F46" s="56"/>
      <c r="G46" s="57">
        <f t="shared" si="0"/>
        <v>0</v>
      </c>
      <c r="H46" s="58"/>
      <c r="L46" s="22" t="e">
        <f>+MAX(ROUND(('Déclarations Budget'!$C$27-MAX(#REF!,'Déclarations Budget'!$C$26))*12/365,0),0)</f>
        <v>#REF!</v>
      </c>
      <c r="M46" s="65">
        <f>+IFERROR(MAX(IF(#REF!="",'Déclarations Budget'!#REF!,#REF!)-(MAX(#REF!,'Déclarations Budget'!$C$26)),0),0)</f>
        <v>0</v>
      </c>
      <c r="N46" s="22">
        <f t="shared" si="1"/>
        <v>0</v>
      </c>
      <c r="O46" s="22" t="str">
        <f>+IFERROR(MIN(E46,10000*#REF!)/(173*#REF!),"")</f>
        <v/>
      </c>
    </row>
    <row r="47" spans="1:15" x14ac:dyDescent="0.3">
      <c r="A47" s="22"/>
      <c r="B47" s="29">
        <f t="shared" si="2"/>
        <v>35</v>
      </c>
      <c r="C47" s="33"/>
      <c r="D47" s="54"/>
      <c r="E47" s="55"/>
      <c r="F47" s="56"/>
      <c r="G47" s="57">
        <f t="shared" si="0"/>
        <v>0</v>
      </c>
      <c r="H47" s="58"/>
      <c r="L47" s="22" t="e">
        <f>+MAX(ROUND(('Déclarations Budget'!$C$27-MAX(#REF!,'Déclarations Budget'!$C$26))*12/365,0),0)</f>
        <v>#REF!</v>
      </c>
      <c r="M47" s="65">
        <f>+IFERROR(MAX(IF(#REF!="",'Déclarations Budget'!#REF!,#REF!)-(MAX(#REF!,'Déclarations Budget'!$C$26)),0),0)</f>
        <v>0</v>
      </c>
      <c r="N47" s="22">
        <f t="shared" si="1"/>
        <v>0</v>
      </c>
      <c r="O47" s="22" t="str">
        <f>+IFERROR(MIN(E47,10000*#REF!)/(173*#REF!),"")</f>
        <v/>
      </c>
    </row>
    <row r="48" spans="1:15" x14ac:dyDescent="0.3">
      <c r="A48" s="22"/>
      <c r="B48" s="29">
        <f t="shared" si="2"/>
        <v>36</v>
      </c>
      <c r="C48" s="33"/>
      <c r="D48" s="54"/>
      <c r="E48" s="55"/>
      <c r="F48" s="56"/>
      <c r="G48" s="57">
        <f t="shared" si="0"/>
        <v>0</v>
      </c>
      <c r="H48" s="58"/>
      <c r="L48" s="22" t="e">
        <f>+MAX(ROUND(('Déclarations Budget'!$C$27-MAX(#REF!,'Déclarations Budget'!$C$26))*12/365,0),0)</f>
        <v>#REF!</v>
      </c>
      <c r="M48" s="65">
        <f>+IFERROR(MAX(IF(#REF!="",'Déclarations Budget'!#REF!,#REF!)-(MAX(#REF!,'Déclarations Budget'!$C$26)),0),0)</f>
        <v>0</v>
      </c>
      <c r="N48" s="22">
        <f t="shared" si="1"/>
        <v>0</v>
      </c>
      <c r="O48" s="22" t="str">
        <f>+IFERROR(MIN(E48,10000*#REF!)/(173*#REF!),"")</f>
        <v/>
      </c>
    </row>
    <row r="49" spans="1:15" x14ac:dyDescent="0.3">
      <c r="A49" s="22"/>
      <c r="B49" s="29">
        <f t="shared" si="2"/>
        <v>37</v>
      </c>
      <c r="C49" s="33"/>
      <c r="D49" s="54"/>
      <c r="E49" s="55"/>
      <c r="F49" s="56"/>
      <c r="G49" s="57">
        <f t="shared" si="0"/>
        <v>0</v>
      </c>
      <c r="H49" s="58"/>
      <c r="L49" s="22" t="e">
        <f>+MAX(ROUND(('Déclarations Budget'!$C$27-MAX(#REF!,'Déclarations Budget'!$C$26))*12/365,0),0)</f>
        <v>#REF!</v>
      </c>
      <c r="M49" s="65">
        <f>+IFERROR(MAX(IF(#REF!="",'Déclarations Budget'!#REF!,#REF!)-(MAX(#REF!,'Déclarations Budget'!$C$26)),0),0)</f>
        <v>0</v>
      </c>
      <c r="N49" s="22">
        <f t="shared" si="1"/>
        <v>0</v>
      </c>
      <c r="O49" s="22" t="str">
        <f>+IFERROR(MIN(E49,10000*#REF!)/(173*#REF!),"")</f>
        <v/>
      </c>
    </row>
    <row r="50" spans="1:15" x14ac:dyDescent="0.3">
      <c r="A50" s="22"/>
      <c r="B50" s="29">
        <f t="shared" si="2"/>
        <v>38</v>
      </c>
      <c r="C50" s="33"/>
      <c r="D50" s="54"/>
      <c r="E50" s="55"/>
      <c r="F50" s="56"/>
      <c r="G50" s="57">
        <f t="shared" si="0"/>
        <v>0</v>
      </c>
      <c r="H50" s="58"/>
      <c r="L50" s="22" t="e">
        <f>+MAX(ROUND(('Déclarations Budget'!$C$27-MAX(#REF!,'Déclarations Budget'!$C$26))*12/365,0),0)</f>
        <v>#REF!</v>
      </c>
      <c r="M50" s="65">
        <f>+IFERROR(MAX(IF(#REF!="",'Déclarations Budget'!#REF!,#REF!)-(MAX(#REF!,'Déclarations Budget'!$C$26)),0),0)</f>
        <v>0</v>
      </c>
      <c r="N50" s="22">
        <f t="shared" si="1"/>
        <v>0</v>
      </c>
      <c r="O50" s="22" t="str">
        <f>+IFERROR(MIN(E50,10000*#REF!)/(173*#REF!),"")</f>
        <v/>
      </c>
    </row>
    <row r="51" spans="1:15" x14ac:dyDescent="0.3">
      <c r="A51" s="22"/>
      <c r="B51" s="29">
        <f t="shared" si="2"/>
        <v>39</v>
      </c>
      <c r="C51" s="33"/>
      <c r="D51" s="54"/>
      <c r="E51" s="55"/>
      <c r="F51" s="56"/>
      <c r="G51" s="57">
        <f t="shared" si="0"/>
        <v>0</v>
      </c>
      <c r="H51" s="58"/>
      <c r="L51" s="22" t="e">
        <f>+MAX(ROUND(('Déclarations Budget'!$C$27-MAX(#REF!,'Déclarations Budget'!$C$26))*12/365,0),0)</f>
        <v>#REF!</v>
      </c>
      <c r="M51" s="65">
        <f>+IFERROR(MAX(IF(#REF!="",'Déclarations Budget'!#REF!,#REF!)-(MAX(#REF!,'Déclarations Budget'!$C$26)),0),0)</f>
        <v>0</v>
      </c>
      <c r="N51" s="22">
        <f t="shared" si="1"/>
        <v>0</v>
      </c>
      <c r="O51" s="22" t="str">
        <f>+IFERROR(MIN(E51,10000*#REF!)/(173*#REF!),"")</f>
        <v/>
      </c>
    </row>
    <row r="52" spans="1:15" x14ac:dyDescent="0.3">
      <c r="A52" s="22"/>
      <c r="B52" s="29">
        <f t="shared" si="2"/>
        <v>40</v>
      </c>
      <c r="C52" s="33"/>
      <c r="D52" s="54"/>
      <c r="E52" s="55"/>
      <c r="F52" s="56"/>
      <c r="G52" s="57">
        <f t="shared" si="0"/>
        <v>0</v>
      </c>
      <c r="H52" s="58"/>
      <c r="L52" s="22" t="e">
        <f>+MAX(ROUND(('Déclarations Budget'!$C$27-MAX(#REF!,'Déclarations Budget'!$C$26))*12/365,0),0)</f>
        <v>#REF!</v>
      </c>
      <c r="M52" s="65">
        <f>+IFERROR(MAX(IF(#REF!="",'Déclarations Budget'!#REF!,#REF!)-(MAX(#REF!,'Déclarations Budget'!$C$26)),0),0)</f>
        <v>0</v>
      </c>
      <c r="N52" s="22">
        <f t="shared" si="1"/>
        <v>0</v>
      </c>
      <c r="O52" s="22" t="str">
        <f>+IFERROR(MIN(E52,10000*#REF!)/(173*#REF!),"")</f>
        <v/>
      </c>
    </row>
    <row r="53" spans="1:15" ht="15" thickBot="1" x14ac:dyDescent="0.35">
      <c r="A53" s="22"/>
      <c r="B53" s="22"/>
      <c r="C53" s="22"/>
      <c r="D53" s="22"/>
      <c r="E53" s="59"/>
      <c r="F53" s="25"/>
      <c r="G53" s="59"/>
      <c r="H53" s="60"/>
    </row>
    <row r="54" spans="1:15" x14ac:dyDescent="0.3">
      <c r="A54" s="22"/>
      <c r="B54" s="22"/>
      <c r="C54" s="61" t="s">
        <v>47</v>
      </c>
      <c r="D54" s="62"/>
      <c r="E54" s="41"/>
      <c r="F54" s="63"/>
      <c r="G54" s="41">
        <f t="shared" ref="G54" si="3">+SUM(G13:G53)</f>
        <v>0</v>
      </c>
      <c r="H54" s="64"/>
    </row>
  </sheetData>
  <mergeCells count="7">
    <mergeCell ref="C1:F1"/>
    <mergeCell ref="G10:G12"/>
    <mergeCell ref="H10:H12"/>
    <mergeCell ref="C10:C12"/>
    <mergeCell ref="D10:D12"/>
    <mergeCell ref="E10:E12"/>
    <mergeCell ref="F10:F12"/>
  </mergeCells>
  <conditionalFormatting sqref="H13:H52">
    <cfRule type="cellIs" dxfId="1" priority="5" operator="equal">
      <formula>"Trop d'heures déclarées sur le projet"</formula>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8F7E-BE53-4A98-B63C-219A924AE893}">
  <dimension ref="A1:L55"/>
  <sheetViews>
    <sheetView topLeftCell="A17" workbookViewId="0">
      <selection activeCell="E22" sqref="E22"/>
    </sheetView>
  </sheetViews>
  <sheetFormatPr defaultRowHeight="14.4" x14ac:dyDescent="0.3"/>
  <cols>
    <col min="1" max="1" width="0.6640625" customWidth="1"/>
    <col min="2" max="2" width="3.44140625" customWidth="1"/>
    <col min="3" max="3" width="31.88671875" customWidth="1"/>
    <col min="4" max="4" width="28.109375" customWidth="1"/>
    <col min="5" max="5" width="26.109375" customWidth="1"/>
    <col min="6" max="6" width="27" customWidth="1"/>
    <col min="7" max="7" width="19.21875" customWidth="1"/>
    <col min="8" max="8" width="35.109375" customWidth="1"/>
    <col min="9" max="9" width="2" hidden="1" customWidth="1"/>
    <col min="10" max="10" width="0.109375" hidden="1" customWidth="1"/>
    <col min="11" max="11" width="3" hidden="1" customWidth="1"/>
    <col min="12" max="12" width="12" hidden="1" customWidth="1"/>
  </cols>
  <sheetData>
    <row r="1" spans="1:12" ht="18" x14ac:dyDescent="0.3">
      <c r="A1" s="22"/>
      <c r="B1" s="22"/>
      <c r="C1" s="182" t="str">
        <f>'Déclarations Budget'!A1</f>
        <v>Déclaration des dépenses réelles - "Bonification d'impôt - Certificat : coûts réels"</v>
      </c>
      <c r="D1" s="182"/>
      <c r="E1" s="22"/>
      <c r="F1" s="25"/>
      <c r="G1" s="22"/>
      <c r="H1" s="26"/>
    </row>
    <row r="2" spans="1:12" ht="25.2" customHeight="1" x14ac:dyDescent="0.3">
      <c r="A2" s="22"/>
      <c r="B2" s="22"/>
      <c r="C2" s="76" t="s">
        <v>99</v>
      </c>
      <c r="D2" s="76"/>
      <c r="E2" s="22"/>
      <c r="F2" s="25"/>
      <c r="G2" s="22"/>
      <c r="H2" s="26"/>
    </row>
    <row r="3" spans="1:12" ht="17.399999999999999" customHeight="1" x14ac:dyDescent="0.3">
      <c r="A3" s="22"/>
      <c r="B3" s="22"/>
      <c r="D3" s="120"/>
      <c r="E3" s="176" t="s">
        <v>101</v>
      </c>
      <c r="F3" s="25"/>
      <c r="G3" s="22"/>
      <c r="H3" s="26"/>
    </row>
    <row r="4" spans="1:12" ht="15.6" customHeight="1" x14ac:dyDescent="0.3">
      <c r="A4" s="22"/>
      <c r="B4" s="22"/>
      <c r="C4" s="122" t="s">
        <v>37</v>
      </c>
      <c r="D4" s="123">
        <f>'Déclarations Budget'!C26</f>
        <v>0</v>
      </c>
      <c r="E4" s="124" t="s">
        <v>39</v>
      </c>
      <c r="F4" s="125">
        <f>'Déclarations Budget'!C27</f>
        <v>0</v>
      </c>
      <c r="G4" s="22"/>
      <c r="H4" s="26"/>
    </row>
    <row r="5" spans="1:12" ht="15" thickBot="1" x14ac:dyDescent="0.35">
      <c r="A5" s="22"/>
      <c r="B5" s="22"/>
      <c r="C5" s="22"/>
      <c r="D5" s="22"/>
      <c r="E5" s="22"/>
      <c r="F5" s="22"/>
      <c r="G5" s="22"/>
      <c r="H5" s="26"/>
    </row>
    <row r="6" spans="1:12" x14ac:dyDescent="0.3">
      <c r="A6" s="22"/>
      <c r="B6" s="22"/>
      <c r="C6" s="42" t="str">
        <f>'Déclarations Budget'!B6</f>
        <v>Nom du projet</v>
      </c>
      <c r="D6" s="77" t="str">
        <f>IF('Déclarations Budget'!C6&lt;&gt;"",'Déclarations Budget'!C6,"")</f>
        <v/>
      </c>
      <c r="E6" s="78" t="str">
        <f>IF('Déclarations Budget'!D6&lt;&gt;"",'Déclarations Budget'!D6,"")</f>
        <v/>
      </c>
      <c r="F6" s="25"/>
      <c r="G6" s="22"/>
      <c r="H6" s="26"/>
    </row>
    <row r="7" spans="1:12" x14ac:dyDescent="0.3">
      <c r="A7" s="22"/>
      <c r="B7" s="22"/>
      <c r="C7" s="43" t="s">
        <v>16</v>
      </c>
      <c r="D7" s="79" t="str">
        <f>IF('Déclarations Budget'!C9&lt;&gt;"",'Déclarations Budget'!C9,"")</f>
        <v/>
      </c>
      <c r="E7" s="80"/>
      <c r="F7" s="22"/>
      <c r="G7" s="22"/>
      <c r="H7" s="22"/>
    </row>
    <row r="8" spans="1:12" ht="15" thickBot="1" x14ac:dyDescent="0.35">
      <c r="A8" s="22"/>
      <c r="B8" s="22"/>
      <c r="C8" s="44" t="str">
        <f>'Déclarations Budget'!B5</f>
        <v>Nom de la société</v>
      </c>
      <c r="D8" s="81" t="str">
        <f>IF('Déclarations Budget'!C5&lt;&gt;"",'Déclarations Budget'!C5,"")</f>
        <v/>
      </c>
      <c r="E8" s="82" t="str">
        <f>IF('Déclarations Budget'!D5&lt;&gt;"",'Déclarations Budget'!D5,"")</f>
        <v/>
      </c>
      <c r="F8" s="22"/>
      <c r="G8" s="23"/>
      <c r="H8" s="103"/>
    </row>
    <row r="9" spans="1:12" s="174" customFormat="1" x14ac:dyDescent="0.3">
      <c r="A9" s="27"/>
      <c r="B9" s="27"/>
      <c r="C9" s="171" t="s">
        <v>94</v>
      </c>
      <c r="D9" s="27"/>
      <c r="E9" s="27"/>
      <c r="F9" s="172"/>
      <c r="G9" s="173"/>
      <c r="H9" s="171"/>
      <c r="J9" s="175"/>
    </row>
    <row r="10" spans="1:12" ht="15" customHeight="1" x14ac:dyDescent="0.3">
      <c r="A10" s="22"/>
      <c r="B10" s="22"/>
      <c r="C10" s="192" t="s">
        <v>105</v>
      </c>
      <c r="D10" s="203" t="s">
        <v>20</v>
      </c>
      <c r="E10" s="201" t="s">
        <v>87</v>
      </c>
      <c r="F10" s="192" t="s">
        <v>88</v>
      </c>
      <c r="G10" s="183" t="s">
        <v>89</v>
      </c>
      <c r="H10" s="202" t="s">
        <v>17</v>
      </c>
    </row>
    <row r="11" spans="1:12" x14ac:dyDescent="0.3">
      <c r="A11" s="22"/>
      <c r="B11" s="22"/>
      <c r="C11" s="198"/>
      <c r="D11" s="203"/>
      <c r="E11" s="198"/>
      <c r="F11" s="198"/>
      <c r="G11" s="184"/>
      <c r="H11" s="202"/>
    </row>
    <row r="12" spans="1:12" x14ac:dyDescent="0.3">
      <c r="A12" s="22"/>
      <c r="B12" s="22"/>
      <c r="C12" s="199"/>
      <c r="D12" s="203"/>
      <c r="E12" s="199"/>
      <c r="F12" s="199"/>
      <c r="G12" s="185"/>
      <c r="H12" s="202"/>
    </row>
    <row r="13" spans="1:12" x14ac:dyDescent="0.3">
      <c r="A13" s="22"/>
      <c r="B13" s="29">
        <v>1</v>
      </c>
      <c r="C13" s="33"/>
      <c r="D13" s="54"/>
      <c r="E13" s="55"/>
      <c r="F13" s="110"/>
      <c r="G13" s="57">
        <f>E13/173*F13</f>
        <v>0</v>
      </c>
      <c r="H13" s="58"/>
      <c r="I13" s="22" t="e">
        <f>+MAX(ROUND(('Déclarations Budget'!$C$27-MAX(#REF!,'Déclarations Budget'!$C$26))*12/365,0),0)</f>
        <v>#REF!</v>
      </c>
      <c r="J13" s="65">
        <f>+IFERROR(MAX(IF(#REF!="",'Déclarations Budget'!#REF!,#REF!)-(MAX(#REF!,'Déclarations Budget'!$C$26)),0),0)</f>
        <v>0</v>
      </c>
      <c r="K13" s="22">
        <f>+ROUND(J13/365*12,1)</f>
        <v>0</v>
      </c>
      <c r="L13" s="22" t="str">
        <f>+IFERROR(MIN(E13,10000*#REF!)/(173*#REF!),"")</f>
        <v/>
      </c>
    </row>
    <row r="14" spans="1:12" x14ac:dyDescent="0.3">
      <c r="A14" s="22"/>
      <c r="B14" s="29">
        <f>1+B13</f>
        <v>2</v>
      </c>
      <c r="C14" s="33"/>
      <c r="D14" s="54"/>
      <c r="E14" s="55"/>
      <c r="F14" s="110"/>
      <c r="G14" s="57">
        <f t="shared" ref="G14:G27" si="0">E14/173*F14</f>
        <v>0</v>
      </c>
      <c r="H14" s="58"/>
      <c r="I14" s="22" t="e">
        <f>+MAX(ROUND(('Déclarations Budget'!$C$27-MAX(#REF!,'Déclarations Budget'!$C$26))*12/365,0),0)</f>
        <v>#REF!</v>
      </c>
      <c r="J14" s="65">
        <f>+IFERROR(MAX(IF(#REF!="",'Déclarations Budget'!#REF!,#REF!)-(MAX(#REF!,'Déclarations Budget'!$C$26)),0),0)</f>
        <v>0</v>
      </c>
      <c r="K14" s="22">
        <f t="shared" ref="K14:K27" si="1">+ROUND(J14/365*12,1)</f>
        <v>0</v>
      </c>
      <c r="L14" s="22" t="str">
        <f>+IFERROR(MIN(E14,10000*#REF!)/(173*#REF!),"")</f>
        <v/>
      </c>
    </row>
    <row r="15" spans="1:12" x14ac:dyDescent="0.3">
      <c r="A15" s="22"/>
      <c r="B15" s="29">
        <f t="shared" ref="B15:B27" si="2">1+B14</f>
        <v>3</v>
      </c>
      <c r="C15" s="33"/>
      <c r="D15" s="54"/>
      <c r="E15" s="55"/>
      <c r="F15" s="110"/>
      <c r="G15" s="57">
        <f t="shared" si="0"/>
        <v>0</v>
      </c>
      <c r="H15" s="58"/>
      <c r="I15" s="22" t="e">
        <f>+MAX(ROUND(('Déclarations Budget'!$C$27-MAX(#REF!,'Déclarations Budget'!$C$26))*12/365,0),0)</f>
        <v>#REF!</v>
      </c>
      <c r="J15" s="65">
        <f>+IFERROR(MAX(IF(#REF!="",'Déclarations Budget'!#REF!,#REF!)-(MAX(#REF!,'Déclarations Budget'!$C$26)),0),0)</f>
        <v>0</v>
      </c>
      <c r="K15" s="22">
        <f t="shared" si="1"/>
        <v>0</v>
      </c>
      <c r="L15" s="22" t="str">
        <f>+IFERROR(MIN(E15,10000*#REF!)/(173*#REF!),"")</f>
        <v/>
      </c>
    </row>
    <row r="16" spans="1:12" x14ac:dyDescent="0.3">
      <c r="A16" s="22"/>
      <c r="B16" s="29">
        <f t="shared" si="2"/>
        <v>4</v>
      </c>
      <c r="C16" s="33"/>
      <c r="D16" s="54"/>
      <c r="E16" s="55"/>
      <c r="F16" s="110"/>
      <c r="G16" s="57">
        <f t="shared" si="0"/>
        <v>0</v>
      </c>
      <c r="H16" s="58"/>
      <c r="I16" s="22" t="e">
        <f>+MAX(ROUND(('Déclarations Budget'!$C$27-MAX(#REF!,'Déclarations Budget'!$C$26))*12/365,0),0)</f>
        <v>#REF!</v>
      </c>
      <c r="J16" s="65">
        <f>+IFERROR(MAX(IF(#REF!="",'Déclarations Budget'!#REF!,#REF!)-(MAX(#REF!,'Déclarations Budget'!$C$26)),0),0)</f>
        <v>0</v>
      </c>
      <c r="K16" s="22">
        <f t="shared" si="1"/>
        <v>0</v>
      </c>
      <c r="L16" s="22" t="str">
        <f>+IFERROR(MIN(E16,10000*#REF!)/(173*#REF!),"")</f>
        <v/>
      </c>
    </row>
    <row r="17" spans="1:12" x14ac:dyDescent="0.3">
      <c r="A17" s="22"/>
      <c r="B17" s="29">
        <f t="shared" si="2"/>
        <v>5</v>
      </c>
      <c r="C17" s="33"/>
      <c r="D17" s="54"/>
      <c r="E17" s="55"/>
      <c r="F17" s="110"/>
      <c r="G17" s="57">
        <f t="shared" si="0"/>
        <v>0</v>
      </c>
      <c r="H17" s="58"/>
      <c r="I17" s="22" t="e">
        <f>+MAX(ROUND(('Déclarations Budget'!$C$27-MAX(#REF!,'Déclarations Budget'!$C$26))*12/365,0),0)</f>
        <v>#REF!</v>
      </c>
      <c r="J17" s="65">
        <f>+IFERROR(MAX(IF(#REF!="",'Déclarations Budget'!#REF!,#REF!)-(MAX(#REF!,'Déclarations Budget'!$C$26)),0),0)</f>
        <v>0</v>
      </c>
      <c r="K17" s="22">
        <f t="shared" si="1"/>
        <v>0</v>
      </c>
      <c r="L17" s="22" t="str">
        <f>+IFERROR(MIN(E17,10000*#REF!)/(173*#REF!),"")</f>
        <v/>
      </c>
    </row>
    <row r="18" spans="1:12" x14ac:dyDescent="0.3">
      <c r="A18" s="22"/>
      <c r="B18" s="29">
        <f t="shared" si="2"/>
        <v>6</v>
      </c>
      <c r="C18" s="33"/>
      <c r="D18" s="54"/>
      <c r="E18" s="55"/>
      <c r="F18" s="110"/>
      <c r="G18" s="57">
        <f t="shared" si="0"/>
        <v>0</v>
      </c>
      <c r="H18" s="58"/>
      <c r="I18" s="22" t="e">
        <f>+MAX(ROUND(('Déclarations Budget'!$C$27-MAX(#REF!,'Déclarations Budget'!$C$26))*12/365,0),0)</f>
        <v>#REF!</v>
      </c>
      <c r="J18" s="65">
        <f>+IFERROR(MAX(IF(#REF!="",'Déclarations Budget'!#REF!,#REF!)-(MAX(#REF!,'Déclarations Budget'!$C$26)),0),0)</f>
        <v>0</v>
      </c>
      <c r="K18" s="22">
        <f t="shared" si="1"/>
        <v>0</v>
      </c>
      <c r="L18" s="22" t="str">
        <f>+IFERROR(MIN(E18,10000*#REF!)/(173*#REF!),"")</f>
        <v/>
      </c>
    </row>
    <row r="19" spans="1:12" x14ac:dyDescent="0.3">
      <c r="A19" s="22"/>
      <c r="B19" s="29">
        <f t="shared" si="2"/>
        <v>7</v>
      </c>
      <c r="C19" s="33"/>
      <c r="D19" s="54"/>
      <c r="E19" s="55"/>
      <c r="F19" s="110"/>
      <c r="G19" s="57">
        <f t="shared" si="0"/>
        <v>0</v>
      </c>
      <c r="H19" s="58"/>
      <c r="I19" s="22" t="e">
        <f>+MAX(ROUND(('Déclarations Budget'!$C$27-MAX(#REF!,'Déclarations Budget'!$C$26))*12/365,0),0)</f>
        <v>#REF!</v>
      </c>
      <c r="J19" s="65">
        <f>+IFERROR(MAX(IF(#REF!="",'Déclarations Budget'!#REF!,#REF!)-(MAX(#REF!,'Déclarations Budget'!$C$26)),0),0)</f>
        <v>0</v>
      </c>
      <c r="K19" s="22">
        <f t="shared" si="1"/>
        <v>0</v>
      </c>
      <c r="L19" s="22" t="str">
        <f>+IFERROR(MIN(E19,10000*#REF!)/(173*#REF!),"")</f>
        <v/>
      </c>
    </row>
    <row r="20" spans="1:12" x14ac:dyDescent="0.3">
      <c r="A20" s="22"/>
      <c r="B20" s="29">
        <f t="shared" si="2"/>
        <v>8</v>
      </c>
      <c r="C20" s="33"/>
      <c r="D20" s="54"/>
      <c r="E20" s="55"/>
      <c r="F20" s="110"/>
      <c r="G20" s="57">
        <f t="shared" si="0"/>
        <v>0</v>
      </c>
      <c r="H20" s="58"/>
      <c r="I20" s="22" t="e">
        <f>+MAX(ROUND(('Déclarations Budget'!$C$27-MAX(#REF!,'Déclarations Budget'!$C$26))*12/365,0),0)</f>
        <v>#REF!</v>
      </c>
      <c r="J20" s="65">
        <f>+IFERROR(MAX(IF(#REF!="",'Déclarations Budget'!#REF!,#REF!)-(MAX(#REF!,'Déclarations Budget'!$C$26)),0),0)</f>
        <v>0</v>
      </c>
      <c r="K20" s="22">
        <f t="shared" si="1"/>
        <v>0</v>
      </c>
      <c r="L20" s="22" t="str">
        <f>+IFERROR(MIN(E20,10000*#REF!)/(173*#REF!),"")</f>
        <v/>
      </c>
    </row>
    <row r="21" spans="1:12" x14ac:dyDescent="0.3">
      <c r="A21" s="22"/>
      <c r="B21" s="29">
        <f t="shared" si="2"/>
        <v>9</v>
      </c>
      <c r="C21" s="33"/>
      <c r="D21" s="54"/>
      <c r="E21" s="55"/>
      <c r="F21" s="110"/>
      <c r="G21" s="57">
        <f t="shared" si="0"/>
        <v>0</v>
      </c>
      <c r="H21" s="58"/>
      <c r="I21" s="22" t="e">
        <f>+MAX(ROUND(('Déclarations Budget'!$C$27-MAX(#REF!,'Déclarations Budget'!$C$26))*12/365,0),0)</f>
        <v>#REF!</v>
      </c>
      <c r="J21" s="65">
        <f>+IFERROR(MAX(IF(#REF!="",'Déclarations Budget'!#REF!,#REF!)-(MAX(#REF!,'Déclarations Budget'!$C$26)),0),0)</f>
        <v>0</v>
      </c>
      <c r="K21" s="22">
        <f t="shared" si="1"/>
        <v>0</v>
      </c>
      <c r="L21" s="22" t="str">
        <f>+IFERROR(MIN(E21,10000*#REF!)/(173*#REF!),"")</f>
        <v/>
      </c>
    </row>
    <row r="22" spans="1:12" x14ac:dyDescent="0.3">
      <c r="A22" s="22"/>
      <c r="B22" s="29">
        <f t="shared" si="2"/>
        <v>10</v>
      </c>
      <c r="C22" s="33"/>
      <c r="D22" s="54"/>
      <c r="E22" s="55"/>
      <c r="F22" s="110"/>
      <c r="G22" s="57">
        <f t="shared" si="0"/>
        <v>0</v>
      </c>
      <c r="H22" s="58"/>
      <c r="I22" s="22" t="e">
        <f>+MAX(ROUND(('Déclarations Budget'!$C$27-MAX(#REF!,'Déclarations Budget'!$C$26))*12/365,0),0)</f>
        <v>#REF!</v>
      </c>
      <c r="J22" s="65">
        <f>+IFERROR(MAX(IF(#REF!="",'Déclarations Budget'!#REF!,#REF!)-(MAX(#REF!,'Déclarations Budget'!$C$26)),0),0)</f>
        <v>0</v>
      </c>
      <c r="K22" s="22">
        <f t="shared" si="1"/>
        <v>0</v>
      </c>
      <c r="L22" s="22" t="str">
        <f>+IFERROR(MIN(E22,10000*#REF!)/(173*#REF!),"")</f>
        <v/>
      </c>
    </row>
    <row r="23" spans="1:12" x14ac:dyDescent="0.3">
      <c r="A23" s="22"/>
      <c r="B23" s="29">
        <f t="shared" si="2"/>
        <v>11</v>
      </c>
      <c r="C23" s="33"/>
      <c r="D23" s="54"/>
      <c r="E23" s="55"/>
      <c r="F23" s="110"/>
      <c r="G23" s="57">
        <f t="shared" si="0"/>
        <v>0</v>
      </c>
      <c r="H23" s="58"/>
      <c r="I23" s="22" t="e">
        <f>+MAX(ROUND(('Déclarations Budget'!$C$27-MAX(#REF!,'Déclarations Budget'!$C$26))*12/365,0),0)</f>
        <v>#REF!</v>
      </c>
      <c r="J23" s="65">
        <f>+IFERROR(MAX(IF(#REF!="",'Déclarations Budget'!#REF!,#REF!)-(MAX(#REF!,'Déclarations Budget'!$C$26)),0),0)</f>
        <v>0</v>
      </c>
      <c r="K23" s="22">
        <f t="shared" si="1"/>
        <v>0</v>
      </c>
      <c r="L23" s="22" t="str">
        <f>+IFERROR(MIN(E23,10000*#REF!)/(173*#REF!),"")</f>
        <v/>
      </c>
    </row>
    <row r="24" spans="1:12" x14ac:dyDescent="0.3">
      <c r="A24" s="22"/>
      <c r="B24" s="29">
        <f t="shared" si="2"/>
        <v>12</v>
      </c>
      <c r="C24" s="33"/>
      <c r="D24" s="54"/>
      <c r="E24" s="55"/>
      <c r="F24" s="110"/>
      <c r="G24" s="57">
        <f t="shared" si="0"/>
        <v>0</v>
      </c>
      <c r="H24" s="58"/>
      <c r="I24" s="22" t="e">
        <f>+MAX(ROUND(('Déclarations Budget'!$C$27-MAX(#REF!,'Déclarations Budget'!$C$26))*12/365,0),0)</f>
        <v>#REF!</v>
      </c>
      <c r="J24" s="65">
        <f>+IFERROR(MAX(IF(#REF!="",'Déclarations Budget'!#REF!,#REF!)-(MAX(#REF!,'Déclarations Budget'!$C$26)),0),0)</f>
        <v>0</v>
      </c>
      <c r="K24" s="22">
        <f t="shared" si="1"/>
        <v>0</v>
      </c>
      <c r="L24" s="22" t="str">
        <f>+IFERROR(MIN(E24,10000*#REF!)/(173*#REF!),"")</f>
        <v/>
      </c>
    </row>
    <row r="25" spans="1:12" x14ac:dyDescent="0.3">
      <c r="A25" s="22"/>
      <c r="B25" s="29">
        <f t="shared" si="2"/>
        <v>13</v>
      </c>
      <c r="C25" s="33"/>
      <c r="D25" s="54"/>
      <c r="E25" s="55"/>
      <c r="F25" s="110"/>
      <c r="G25" s="57">
        <f t="shared" si="0"/>
        <v>0</v>
      </c>
      <c r="H25" s="58"/>
      <c r="I25" s="22" t="e">
        <f>+MAX(ROUND(('Déclarations Budget'!$C$27-MAX(#REF!,'Déclarations Budget'!$C$26))*12/365,0),0)</f>
        <v>#REF!</v>
      </c>
      <c r="J25" s="65">
        <f>+IFERROR(MAX(IF(#REF!="",'Déclarations Budget'!#REF!,#REF!)-(MAX(#REF!,'Déclarations Budget'!$C$26)),0),0)</f>
        <v>0</v>
      </c>
      <c r="K25" s="22">
        <f t="shared" si="1"/>
        <v>0</v>
      </c>
      <c r="L25" s="22" t="str">
        <f>+IFERROR(MIN(E25,10000*#REF!)/(173*#REF!),"")</f>
        <v/>
      </c>
    </row>
    <row r="26" spans="1:12" x14ac:dyDescent="0.3">
      <c r="A26" s="22"/>
      <c r="B26" s="29">
        <f t="shared" si="2"/>
        <v>14</v>
      </c>
      <c r="C26" s="33"/>
      <c r="D26" s="54"/>
      <c r="E26" s="55"/>
      <c r="F26" s="110"/>
      <c r="G26" s="57">
        <f t="shared" si="0"/>
        <v>0</v>
      </c>
      <c r="H26" s="58"/>
      <c r="I26" s="22" t="e">
        <f>+MAX(ROUND(('Déclarations Budget'!$C$27-MAX(#REF!,'Déclarations Budget'!$C$26))*12/365,0),0)</f>
        <v>#REF!</v>
      </c>
      <c r="J26" s="65">
        <f>+IFERROR(MAX(IF(#REF!="",'Déclarations Budget'!#REF!,#REF!)-(MAX(#REF!,'Déclarations Budget'!$C$26)),0),0)</f>
        <v>0</v>
      </c>
      <c r="K26" s="22">
        <f t="shared" si="1"/>
        <v>0</v>
      </c>
      <c r="L26" s="22" t="str">
        <f>+IFERROR(MIN(E26,10000*#REF!)/(173*#REF!),"")</f>
        <v/>
      </c>
    </row>
    <row r="27" spans="1:12" x14ac:dyDescent="0.3">
      <c r="A27" s="22"/>
      <c r="B27" s="29">
        <f t="shared" si="2"/>
        <v>15</v>
      </c>
      <c r="C27" s="33"/>
      <c r="D27" s="54"/>
      <c r="E27" s="55"/>
      <c r="F27" s="110"/>
      <c r="G27" s="57">
        <f t="shared" si="0"/>
        <v>0</v>
      </c>
      <c r="H27" s="58"/>
      <c r="I27" s="22" t="e">
        <f>+MAX(ROUND(('Déclarations Budget'!$C$27-MAX(#REF!,'Déclarations Budget'!$C$26))*12/365,0),0)</f>
        <v>#REF!</v>
      </c>
      <c r="J27" s="65">
        <f>+IFERROR(MAX(IF(#REF!="",'Déclarations Budget'!#REF!,#REF!)-(MAX(#REF!,'Déclarations Budget'!$C$26)),0),0)</f>
        <v>0</v>
      </c>
      <c r="K27" s="22">
        <f t="shared" si="1"/>
        <v>0</v>
      </c>
      <c r="L27" s="22" t="str">
        <f>+IFERROR(MIN(E27,10000*#REF!)/(173*#REF!),"")</f>
        <v/>
      </c>
    </row>
    <row r="28" spans="1:12" ht="15" thickBot="1" x14ac:dyDescent="0.35">
      <c r="A28" s="22"/>
      <c r="B28" s="22"/>
      <c r="C28" s="22"/>
      <c r="D28" s="22"/>
      <c r="E28" s="59"/>
      <c r="F28" s="111"/>
      <c r="G28" s="59"/>
      <c r="H28" s="60"/>
    </row>
    <row r="29" spans="1:12" x14ac:dyDescent="0.3">
      <c r="A29" s="22"/>
      <c r="B29" s="22"/>
      <c r="C29" s="61" t="s">
        <v>106</v>
      </c>
      <c r="D29" s="62"/>
      <c r="E29" s="41"/>
      <c r="F29" s="112">
        <f>+SUM(F13:F28)</f>
        <v>0</v>
      </c>
      <c r="G29" s="41">
        <f>+SUM(G13:G28)</f>
        <v>0</v>
      </c>
      <c r="H29" s="64"/>
    </row>
    <row r="32" spans="1:12" x14ac:dyDescent="0.3">
      <c r="C32" s="171" t="s">
        <v>95</v>
      </c>
    </row>
    <row r="33" spans="2:9" ht="14.4" customHeight="1" x14ac:dyDescent="0.3">
      <c r="C33" s="192" t="s">
        <v>72</v>
      </c>
      <c r="D33" s="192" t="s">
        <v>98</v>
      </c>
      <c r="E33" s="192" t="s">
        <v>14</v>
      </c>
      <c r="F33" s="195" t="s">
        <v>36</v>
      </c>
      <c r="G33" s="189" t="s">
        <v>90</v>
      </c>
      <c r="H33" s="183" t="s">
        <v>82</v>
      </c>
      <c r="I33" s="192" t="s">
        <v>17</v>
      </c>
    </row>
    <row r="34" spans="2:9" x14ac:dyDescent="0.3">
      <c r="C34" s="193"/>
      <c r="D34" s="193"/>
      <c r="E34" s="193"/>
      <c r="F34" s="196"/>
      <c r="G34" s="190"/>
      <c r="H34" s="184"/>
      <c r="I34" s="193"/>
    </row>
    <row r="35" spans="2:9" x14ac:dyDescent="0.3">
      <c r="C35" s="194"/>
      <c r="D35" s="194"/>
      <c r="E35" s="194"/>
      <c r="F35" s="197"/>
      <c r="G35" s="191"/>
      <c r="H35" s="185"/>
      <c r="I35" s="194"/>
    </row>
    <row r="36" spans="2:9" x14ac:dyDescent="0.3">
      <c r="B36" s="29">
        <v>1</v>
      </c>
      <c r="C36" s="30"/>
      <c r="D36" s="34"/>
      <c r="E36" s="70"/>
      <c r="F36" s="113"/>
      <c r="G36" s="32"/>
      <c r="H36" s="179">
        <f>IF(AND(F36&gt;='Déclarations Budget'!$C$20,F36&lt;='Déclarations Budget'!$C$21),G36,"0.00 €")</f>
        <v>0</v>
      </c>
      <c r="I36" s="135"/>
    </row>
    <row r="37" spans="2:9" x14ac:dyDescent="0.3">
      <c r="B37" s="29">
        <f>1+B36</f>
        <v>2</v>
      </c>
      <c r="C37" s="33"/>
      <c r="D37" s="34"/>
      <c r="E37" s="71"/>
      <c r="F37" s="113"/>
      <c r="G37" s="32"/>
      <c r="H37" s="178">
        <f>IF(AND(F37&gt;='Déclarations Budget'!$C$20,F37&lt;='Déclarations Budget'!$C$21),G37,"0.00 €")</f>
        <v>0</v>
      </c>
      <c r="I37" s="136"/>
    </row>
    <row r="38" spans="2:9" x14ac:dyDescent="0.3">
      <c r="B38" s="29">
        <f t="shared" ref="B38:B50" si="3">1+B37</f>
        <v>3</v>
      </c>
      <c r="C38" s="33"/>
      <c r="D38" s="34"/>
      <c r="E38" s="71"/>
      <c r="F38" s="113"/>
      <c r="G38" s="32"/>
      <c r="H38" s="178">
        <f>IF(AND(F38&gt;='Déclarations Budget'!$C$20,F38&lt;='Déclarations Budget'!$C$21),G38,"0.00 €")</f>
        <v>0</v>
      </c>
      <c r="I38" s="136"/>
    </row>
    <row r="39" spans="2:9" x14ac:dyDescent="0.3">
      <c r="B39" s="29">
        <f t="shared" si="3"/>
        <v>4</v>
      </c>
      <c r="C39" s="33"/>
      <c r="D39" s="34"/>
      <c r="E39" s="71"/>
      <c r="F39" s="113"/>
      <c r="G39" s="32"/>
      <c r="H39" s="178">
        <f>IF(AND(F39&gt;='Déclarations Budget'!$C$20,F39&lt;='Déclarations Budget'!$C$21),G39,"0.00 €")</f>
        <v>0</v>
      </c>
      <c r="I39" s="136"/>
    </row>
    <row r="40" spans="2:9" x14ac:dyDescent="0.3">
      <c r="B40" s="29">
        <f t="shared" si="3"/>
        <v>5</v>
      </c>
      <c r="C40" s="33"/>
      <c r="D40" s="34"/>
      <c r="E40" s="71"/>
      <c r="F40" s="113"/>
      <c r="G40" s="32"/>
      <c r="H40" s="178">
        <f>IF(AND(F40&gt;='Déclarations Budget'!$C$20,F40&lt;='Déclarations Budget'!$C$21),G40,"0.00 €")</f>
        <v>0</v>
      </c>
      <c r="I40" s="136"/>
    </row>
    <row r="41" spans="2:9" x14ac:dyDescent="0.3">
      <c r="B41" s="29">
        <f t="shared" si="3"/>
        <v>6</v>
      </c>
      <c r="C41" s="33"/>
      <c r="D41" s="34"/>
      <c r="E41" s="71"/>
      <c r="F41" s="113"/>
      <c r="G41" s="32"/>
      <c r="H41" s="178">
        <f>IF(AND(F41&gt;='Déclarations Budget'!$C$20,F41&lt;='Déclarations Budget'!$C$21),G41,"0.00 €")</f>
        <v>0</v>
      </c>
      <c r="I41" s="136"/>
    </row>
    <row r="42" spans="2:9" x14ac:dyDescent="0.3">
      <c r="B42" s="29">
        <f t="shared" si="3"/>
        <v>7</v>
      </c>
      <c r="C42" s="33"/>
      <c r="D42" s="34"/>
      <c r="E42" s="71"/>
      <c r="F42" s="113"/>
      <c r="G42" s="32"/>
      <c r="H42" s="178">
        <f>IF(AND(F42&gt;='Déclarations Budget'!$C$20,F42&lt;='Déclarations Budget'!$C$21),G42,"0.00 €")</f>
        <v>0</v>
      </c>
      <c r="I42" s="136"/>
    </row>
    <row r="43" spans="2:9" x14ac:dyDescent="0.3">
      <c r="B43" s="29">
        <f t="shared" si="3"/>
        <v>8</v>
      </c>
      <c r="C43" s="33"/>
      <c r="D43" s="34"/>
      <c r="E43" s="71"/>
      <c r="F43" s="113"/>
      <c r="G43" s="32"/>
      <c r="H43" s="178">
        <f>IF(AND(F43&gt;='Déclarations Budget'!$C$20,F43&lt;='Déclarations Budget'!$C$21),G43,"0.00 €")</f>
        <v>0</v>
      </c>
      <c r="I43" s="136"/>
    </row>
    <row r="44" spans="2:9" x14ac:dyDescent="0.3">
      <c r="B44" s="29">
        <f t="shared" si="3"/>
        <v>9</v>
      </c>
      <c r="C44" s="33"/>
      <c r="D44" s="34"/>
      <c r="E44" s="71"/>
      <c r="F44" s="113"/>
      <c r="G44" s="32"/>
      <c r="H44" s="178">
        <f>IF(AND(F44&gt;='Déclarations Budget'!$C$20,F44&lt;='Déclarations Budget'!$C$21),G44,"0.00 €")</f>
        <v>0</v>
      </c>
      <c r="I44" s="136"/>
    </row>
    <row r="45" spans="2:9" x14ac:dyDescent="0.3">
      <c r="B45" s="29">
        <f t="shared" si="3"/>
        <v>10</v>
      </c>
      <c r="C45" s="33"/>
      <c r="D45" s="34"/>
      <c r="E45" s="71"/>
      <c r="F45" s="113"/>
      <c r="G45" s="32"/>
      <c r="H45" s="178">
        <f>IF(AND(F45&gt;='Déclarations Budget'!$C$20,F45&lt;='Déclarations Budget'!$C$21),G45,"0.00 €")</f>
        <v>0</v>
      </c>
      <c r="I45" s="136"/>
    </row>
    <row r="46" spans="2:9" x14ac:dyDescent="0.3">
      <c r="B46" s="29">
        <f t="shared" si="3"/>
        <v>11</v>
      </c>
      <c r="C46" s="33"/>
      <c r="D46" s="34"/>
      <c r="E46" s="71"/>
      <c r="F46" s="113"/>
      <c r="G46" s="32"/>
      <c r="H46" s="178">
        <f>IF(AND(F46&gt;='Déclarations Budget'!$C$20,F46&lt;='Déclarations Budget'!$C$21),G46,"0.00 €")</f>
        <v>0</v>
      </c>
      <c r="I46" s="136"/>
    </row>
    <row r="47" spans="2:9" x14ac:dyDescent="0.3">
      <c r="B47" s="29">
        <f t="shared" si="3"/>
        <v>12</v>
      </c>
      <c r="C47" s="33"/>
      <c r="D47" s="34"/>
      <c r="E47" s="71"/>
      <c r="F47" s="113"/>
      <c r="G47" s="32"/>
      <c r="H47" s="178">
        <f>IF(AND(F47&gt;='Déclarations Budget'!$C$20,F47&lt;='Déclarations Budget'!$C$21),G47,"0.00 €")</f>
        <v>0</v>
      </c>
      <c r="I47" s="136"/>
    </row>
    <row r="48" spans="2:9" x14ac:dyDescent="0.3">
      <c r="B48" s="29">
        <f t="shared" si="3"/>
        <v>13</v>
      </c>
      <c r="C48" s="33"/>
      <c r="D48" s="34"/>
      <c r="E48" s="71"/>
      <c r="F48" s="113"/>
      <c r="G48" s="32"/>
      <c r="H48" s="178">
        <f>IF(AND(F48&gt;='Déclarations Budget'!$C$20,F48&lt;='Déclarations Budget'!$C$21),G48,"0.00 €")</f>
        <v>0</v>
      </c>
      <c r="I48" s="136"/>
    </row>
    <row r="49" spans="2:9" x14ac:dyDescent="0.3">
      <c r="B49" s="29">
        <f t="shared" si="3"/>
        <v>14</v>
      </c>
      <c r="C49" s="33"/>
      <c r="D49" s="34"/>
      <c r="E49" s="71"/>
      <c r="F49" s="113"/>
      <c r="G49" s="32"/>
      <c r="H49" s="178">
        <f>IF(AND(F49&gt;='Déclarations Budget'!$C$20,F49&lt;='Déclarations Budget'!$C$21),G49,"0.00 €")</f>
        <v>0</v>
      </c>
      <c r="I49" s="136"/>
    </row>
    <row r="50" spans="2:9" x14ac:dyDescent="0.3">
      <c r="B50" s="29">
        <f t="shared" si="3"/>
        <v>15</v>
      </c>
      <c r="C50" s="33"/>
      <c r="D50" s="34"/>
      <c r="E50" s="71"/>
      <c r="F50" s="113"/>
      <c r="G50" s="32"/>
      <c r="H50" s="178">
        <f>IF(AND(F50&gt;='Déclarations Budget'!$C$20,F50&lt;='Déclarations Budget'!$C$21),G50,"0.00 €")</f>
        <v>0</v>
      </c>
      <c r="I50" s="136"/>
    </row>
    <row r="51" spans="2:9" ht="15" thickBot="1" x14ac:dyDescent="0.35">
      <c r="C51" s="35"/>
      <c r="D51" s="35"/>
      <c r="E51" s="72"/>
      <c r="F51" s="74"/>
      <c r="G51" s="36"/>
      <c r="H51" s="36"/>
      <c r="I51" s="36"/>
    </row>
    <row r="52" spans="2:9" x14ac:dyDescent="0.3">
      <c r="C52" s="37" t="s">
        <v>97</v>
      </c>
      <c r="D52" s="38"/>
      <c r="E52" s="38"/>
      <c r="F52" s="75"/>
      <c r="G52" s="39">
        <f>+SUM(G36:G51)</f>
        <v>0</v>
      </c>
      <c r="H52" s="40">
        <f>SUM(H36:H51)</f>
        <v>0</v>
      </c>
      <c r="I52" s="137"/>
    </row>
    <row r="54" spans="2:9" ht="15" thickBot="1" x14ac:dyDescent="0.35"/>
    <row r="55" spans="2:9" x14ac:dyDescent="0.3">
      <c r="C55" s="37" t="s">
        <v>100</v>
      </c>
      <c r="D55" s="38"/>
      <c r="E55" s="38"/>
      <c r="F55" s="75"/>
      <c r="G55" s="39">
        <f>G29+H52</f>
        <v>0</v>
      </c>
    </row>
  </sheetData>
  <mergeCells count="14">
    <mergeCell ref="E10:E12"/>
    <mergeCell ref="F10:F12"/>
    <mergeCell ref="G10:G12"/>
    <mergeCell ref="H10:H12"/>
    <mergeCell ref="C1:D1"/>
    <mergeCell ref="C10:C12"/>
    <mergeCell ref="D10:D12"/>
    <mergeCell ref="H33:H35"/>
    <mergeCell ref="I33:I35"/>
    <mergeCell ref="C33:C35"/>
    <mergeCell ref="D33:D35"/>
    <mergeCell ref="E33:E35"/>
    <mergeCell ref="F33:F35"/>
    <mergeCell ref="G33:G35"/>
  </mergeCells>
  <conditionalFormatting sqref="H13:H27">
    <cfRule type="cellIs" dxfId="0" priority="1" operator="equal">
      <formula>"Trop d'heures déclarées sur le projet"</formula>
    </cfRule>
  </conditionalFormatting>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4"/>
  <sheetViews>
    <sheetView workbookViewId="0">
      <selection activeCell="C54" sqref="C54"/>
    </sheetView>
  </sheetViews>
  <sheetFormatPr defaultRowHeight="14.4" outlineLevelRow="1" x14ac:dyDescent="0.3"/>
  <cols>
    <col min="1" max="1" width="1" customWidth="1"/>
    <col min="2" max="2" width="4.109375" customWidth="1"/>
    <col min="3" max="3" width="31.6640625" customWidth="1"/>
    <col min="4" max="4" width="39.109375" customWidth="1"/>
    <col min="5" max="5" width="25.109375" customWidth="1"/>
    <col min="6" max="6" width="24.33203125" customWidth="1"/>
    <col min="7" max="7" width="25" customWidth="1"/>
    <col min="8" max="8" width="27.44140625" customWidth="1"/>
    <col min="9" max="9" width="37.88671875" customWidth="1"/>
  </cols>
  <sheetData>
    <row r="1" spans="1:9" ht="25.8" x14ac:dyDescent="0.5">
      <c r="A1" s="20"/>
      <c r="B1" s="20"/>
      <c r="C1" s="182" t="str">
        <f>'Déclarations Budget'!A1</f>
        <v>Déclaration des dépenses réelles - "Bonification d'impôt - Certificat : coûts réels"</v>
      </c>
      <c r="D1" s="182"/>
      <c r="E1" s="182"/>
      <c r="F1" s="182"/>
      <c r="G1" s="21"/>
      <c r="H1" s="22"/>
      <c r="I1" s="23"/>
    </row>
    <row r="2" spans="1:9" ht="25.8" x14ac:dyDescent="0.5">
      <c r="A2" s="20"/>
      <c r="B2" s="20"/>
      <c r="C2" s="120" t="s">
        <v>69</v>
      </c>
      <c r="D2" s="120"/>
      <c r="E2" s="120"/>
      <c r="F2" s="120"/>
      <c r="G2" s="21"/>
      <c r="H2" s="22"/>
      <c r="I2" s="23"/>
    </row>
    <row r="3" spans="1:9" ht="17.399999999999999" customHeight="1" x14ac:dyDescent="0.5">
      <c r="A3" s="20"/>
      <c r="B3" s="20"/>
      <c r="C3" s="120"/>
      <c r="D3" s="120"/>
      <c r="E3" s="120"/>
      <c r="F3" s="120"/>
      <c r="G3" s="21"/>
      <c r="H3" s="22"/>
      <c r="I3" s="23"/>
    </row>
    <row r="4" spans="1:9" ht="16.8" customHeight="1" x14ac:dyDescent="0.5">
      <c r="A4" s="20"/>
      <c r="B4" s="20"/>
      <c r="C4" s="122" t="s">
        <v>37</v>
      </c>
      <c r="D4" s="123">
        <f>'Déclarations Budget'!C26</f>
        <v>0</v>
      </c>
      <c r="E4" s="124" t="s">
        <v>39</v>
      </c>
      <c r="F4" s="125">
        <f>'Déclarations Budget'!C27</f>
        <v>0</v>
      </c>
      <c r="G4" s="21"/>
      <c r="H4" s="22"/>
      <c r="I4" s="23"/>
    </row>
    <row r="5" spans="1:9" ht="15" thickBot="1" x14ac:dyDescent="0.35">
      <c r="A5" s="22"/>
      <c r="B5" s="22"/>
      <c r="C5" s="22"/>
      <c r="D5" s="22"/>
      <c r="E5" s="22"/>
      <c r="F5" s="22"/>
      <c r="G5" s="22"/>
      <c r="H5" s="22"/>
      <c r="I5" s="25"/>
    </row>
    <row r="6" spans="1:9" x14ac:dyDescent="0.3">
      <c r="A6" s="22"/>
      <c r="B6" s="22"/>
      <c r="C6" s="42" t="str">
        <f>'Déclarations Budget'!B6</f>
        <v>Nom du projet</v>
      </c>
      <c r="D6" s="77" t="str">
        <f>IF('Déclarations Budget'!C6&lt;&gt;"",'Déclarations Budget'!C6,"")</f>
        <v/>
      </c>
      <c r="E6" s="78"/>
      <c r="F6" s="66"/>
      <c r="G6" s="22"/>
      <c r="H6" s="22"/>
      <c r="I6" s="25"/>
    </row>
    <row r="7" spans="1:9" x14ac:dyDescent="0.3">
      <c r="A7" s="27"/>
      <c r="B7" s="27"/>
      <c r="C7" s="43" t="s">
        <v>16</v>
      </c>
      <c r="D7" s="79" t="str">
        <f>IF('Déclarations Budget'!C9&lt;&gt;"",'Déclarations Budget'!C9,"")</f>
        <v/>
      </c>
      <c r="E7" s="80"/>
      <c r="F7" s="22"/>
      <c r="G7" s="22"/>
      <c r="H7" s="22"/>
      <c r="I7" s="22"/>
    </row>
    <row r="8" spans="1:9" ht="15" thickBot="1" x14ac:dyDescent="0.35">
      <c r="A8" s="27"/>
      <c r="B8" s="22"/>
      <c r="C8" s="44" t="str">
        <f>'Déclarations Budget'!B5</f>
        <v>Nom de la société</v>
      </c>
      <c r="D8" s="81" t="str">
        <f>IF('Déclarations Budget'!C5&lt;&gt;"",'Déclarations Budget'!C5,"")</f>
        <v/>
      </c>
      <c r="E8" s="82"/>
      <c r="F8" s="22"/>
      <c r="G8" s="104"/>
      <c r="H8" s="23"/>
      <c r="I8" s="103"/>
    </row>
    <row r="9" spans="1:9" ht="25.8" x14ac:dyDescent="0.5">
      <c r="A9" s="20"/>
      <c r="B9" s="20"/>
      <c r="C9" s="22"/>
      <c r="D9" s="22"/>
      <c r="E9" s="22"/>
      <c r="F9" s="22"/>
      <c r="G9" s="21"/>
      <c r="H9" s="22"/>
      <c r="I9" s="23"/>
    </row>
    <row r="10" spans="1:9" ht="15" customHeight="1" x14ac:dyDescent="0.3">
      <c r="A10" s="28"/>
      <c r="B10" s="28"/>
      <c r="C10" s="192" t="s">
        <v>72</v>
      </c>
      <c r="D10" s="192" t="s">
        <v>71</v>
      </c>
      <c r="E10" s="192" t="s">
        <v>14</v>
      </c>
      <c r="F10" s="195" t="s">
        <v>36</v>
      </c>
      <c r="G10" s="189" t="s">
        <v>90</v>
      </c>
      <c r="H10" s="183" t="s">
        <v>82</v>
      </c>
      <c r="I10" s="192" t="s">
        <v>17</v>
      </c>
    </row>
    <row r="11" spans="1:9" x14ac:dyDescent="0.3">
      <c r="A11" s="28"/>
      <c r="B11" s="28"/>
      <c r="C11" s="193"/>
      <c r="D11" s="193"/>
      <c r="E11" s="193"/>
      <c r="F11" s="196"/>
      <c r="G11" s="190"/>
      <c r="H11" s="184"/>
      <c r="I11" s="193"/>
    </row>
    <row r="12" spans="1:9" x14ac:dyDescent="0.3">
      <c r="A12" s="28"/>
      <c r="B12" s="28"/>
      <c r="C12" s="194"/>
      <c r="D12" s="194"/>
      <c r="E12" s="194"/>
      <c r="F12" s="197"/>
      <c r="G12" s="191"/>
      <c r="H12" s="185"/>
      <c r="I12" s="194"/>
    </row>
    <row r="13" spans="1:9" x14ac:dyDescent="0.3">
      <c r="A13" s="22"/>
      <c r="B13" s="29">
        <v>1</v>
      </c>
      <c r="C13" s="30"/>
      <c r="D13" s="34"/>
      <c r="E13" s="70"/>
      <c r="F13" s="113"/>
      <c r="G13" s="32"/>
      <c r="H13" s="147">
        <f>IF(AND(F13&gt;='Déclarations Budget'!$C$20,F13&lt;='Déclarations Budget'!$C$21),G13,"0.00")</f>
        <v>0</v>
      </c>
      <c r="I13" s="135"/>
    </row>
    <row r="14" spans="1:9" x14ac:dyDescent="0.3">
      <c r="A14" s="22"/>
      <c r="B14" s="29">
        <f>1+B13</f>
        <v>2</v>
      </c>
      <c r="C14" s="33"/>
      <c r="D14" s="34"/>
      <c r="E14" s="71"/>
      <c r="F14" s="113"/>
      <c r="G14" s="32"/>
      <c r="H14" s="134">
        <f>IF(AND(F14&gt;='Déclarations Budget'!$C$20,F14&lt;='Déclarations Budget'!$C$21),G14,"0.00")</f>
        <v>0</v>
      </c>
      <c r="I14" s="136"/>
    </row>
    <row r="15" spans="1:9" x14ac:dyDescent="0.3">
      <c r="A15" s="22"/>
      <c r="B15" s="29">
        <f t="shared" ref="B15:B52" si="0">1+B14</f>
        <v>3</v>
      </c>
      <c r="C15" s="33"/>
      <c r="D15" s="34"/>
      <c r="E15" s="71"/>
      <c r="F15" s="113"/>
      <c r="G15" s="32"/>
      <c r="H15" s="134">
        <f>IF(AND(F15&gt;='Déclarations Budget'!$C$20,F15&lt;='Déclarations Budget'!$C$21),G15,"0.00")</f>
        <v>0</v>
      </c>
      <c r="I15" s="136"/>
    </row>
    <row r="16" spans="1:9" x14ac:dyDescent="0.3">
      <c r="A16" s="22"/>
      <c r="B16" s="29">
        <f t="shared" si="0"/>
        <v>4</v>
      </c>
      <c r="C16" s="33"/>
      <c r="D16" s="34"/>
      <c r="E16" s="71"/>
      <c r="F16" s="113"/>
      <c r="G16" s="32"/>
      <c r="H16" s="134">
        <f>IF(AND(F16&gt;='Déclarations Budget'!$C$20,F16&lt;='Déclarations Budget'!$C$21),G16,"0.00")</f>
        <v>0</v>
      </c>
      <c r="I16" s="136"/>
    </row>
    <row r="17" spans="1:9" x14ac:dyDescent="0.3">
      <c r="A17" s="22"/>
      <c r="B17" s="29">
        <f t="shared" si="0"/>
        <v>5</v>
      </c>
      <c r="C17" s="33"/>
      <c r="D17" s="34"/>
      <c r="E17" s="71"/>
      <c r="F17" s="113"/>
      <c r="G17" s="32"/>
      <c r="H17" s="134">
        <f>IF(AND(F17&gt;='Déclarations Budget'!$C$20,F17&lt;='Déclarations Budget'!$C$21),G17,"0.00")</f>
        <v>0</v>
      </c>
      <c r="I17" s="136"/>
    </row>
    <row r="18" spans="1:9" x14ac:dyDescent="0.3">
      <c r="A18" s="22"/>
      <c r="B18" s="29">
        <f t="shared" si="0"/>
        <v>6</v>
      </c>
      <c r="C18" s="33"/>
      <c r="D18" s="34"/>
      <c r="E18" s="71"/>
      <c r="F18" s="113"/>
      <c r="G18" s="32"/>
      <c r="H18" s="134">
        <f>IF(AND(F18&gt;='Déclarations Budget'!$C$20,F18&lt;='Déclarations Budget'!$C$21),G18,"0.00")</f>
        <v>0</v>
      </c>
      <c r="I18" s="136"/>
    </row>
    <row r="19" spans="1:9" x14ac:dyDescent="0.3">
      <c r="A19" s="22"/>
      <c r="B19" s="29">
        <f t="shared" si="0"/>
        <v>7</v>
      </c>
      <c r="C19" s="33"/>
      <c r="D19" s="34"/>
      <c r="E19" s="71"/>
      <c r="F19" s="113"/>
      <c r="G19" s="32"/>
      <c r="H19" s="134">
        <f>IF(AND(F19&gt;='Déclarations Budget'!$C$20,F19&lt;='Déclarations Budget'!$C$21),G19,"0.00")</f>
        <v>0</v>
      </c>
      <c r="I19" s="136"/>
    </row>
    <row r="20" spans="1:9" x14ac:dyDescent="0.3">
      <c r="A20" s="22"/>
      <c r="B20" s="29">
        <f t="shared" si="0"/>
        <v>8</v>
      </c>
      <c r="C20" s="33"/>
      <c r="D20" s="34"/>
      <c r="E20" s="71"/>
      <c r="F20" s="113"/>
      <c r="G20" s="32"/>
      <c r="H20" s="134">
        <f>IF(AND(F20&gt;='Déclarations Budget'!$C$20,F20&lt;='Déclarations Budget'!$C$21),G20,"0.00")</f>
        <v>0</v>
      </c>
      <c r="I20" s="136"/>
    </row>
    <row r="21" spans="1:9" x14ac:dyDescent="0.3">
      <c r="A21" s="22"/>
      <c r="B21" s="29">
        <f t="shared" si="0"/>
        <v>9</v>
      </c>
      <c r="C21" s="33"/>
      <c r="D21" s="34"/>
      <c r="E21" s="71"/>
      <c r="F21" s="113"/>
      <c r="G21" s="32"/>
      <c r="H21" s="134">
        <f>IF(AND(F21&gt;='Déclarations Budget'!$C$20,F21&lt;='Déclarations Budget'!$C$21),G21,"0.00")</f>
        <v>0</v>
      </c>
      <c r="I21" s="136"/>
    </row>
    <row r="22" spans="1:9" x14ac:dyDescent="0.3">
      <c r="A22" s="22"/>
      <c r="B22" s="29">
        <f t="shared" si="0"/>
        <v>10</v>
      </c>
      <c r="C22" s="33"/>
      <c r="D22" s="34"/>
      <c r="E22" s="71"/>
      <c r="F22" s="113"/>
      <c r="G22" s="32"/>
      <c r="H22" s="134">
        <f>IF(AND(F22&gt;='Déclarations Budget'!$C$20,F22&lt;='Déclarations Budget'!$C$21),G22,"0.00")</f>
        <v>0</v>
      </c>
      <c r="I22" s="136"/>
    </row>
    <row r="23" spans="1:9" x14ac:dyDescent="0.3">
      <c r="A23" s="22"/>
      <c r="B23" s="29">
        <f t="shared" si="0"/>
        <v>11</v>
      </c>
      <c r="C23" s="33"/>
      <c r="D23" s="34"/>
      <c r="E23" s="71"/>
      <c r="F23" s="113"/>
      <c r="G23" s="32"/>
      <c r="H23" s="134">
        <f>IF(AND(F23&gt;='Déclarations Budget'!$C$20,F23&lt;='Déclarations Budget'!$C$21),G23,"0.00")</f>
        <v>0</v>
      </c>
      <c r="I23" s="136"/>
    </row>
    <row r="24" spans="1:9" x14ac:dyDescent="0.3">
      <c r="A24" s="22"/>
      <c r="B24" s="29">
        <f t="shared" si="0"/>
        <v>12</v>
      </c>
      <c r="C24" s="33"/>
      <c r="D24" s="34"/>
      <c r="E24" s="71"/>
      <c r="F24" s="113"/>
      <c r="G24" s="32"/>
      <c r="H24" s="134">
        <f>IF(AND(F24&gt;='Déclarations Budget'!$C$20,F24&lt;='Déclarations Budget'!$C$21),G24,"0.00")</f>
        <v>0</v>
      </c>
      <c r="I24" s="136"/>
    </row>
    <row r="25" spans="1:9" x14ac:dyDescent="0.3">
      <c r="A25" s="22"/>
      <c r="B25" s="29">
        <f t="shared" si="0"/>
        <v>13</v>
      </c>
      <c r="C25" s="33"/>
      <c r="D25" s="34"/>
      <c r="E25" s="71"/>
      <c r="F25" s="113"/>
      <c r="G25" s="32"/>
      <c r="H25" s="134">
        <f>IF(AND(F25&gt;='Déclarations Budget'!$C$20,F25&lt;='Déclarations Budget'!$C$21),G25,"0.00")</f>
        <v>0</v>
      </c>
      <c r="I25" s="136"/>
    </row>
    <row r="26" spans="1:9" x14ac:dyDescent="0.3">
      <c r="A26" s="22"/>
      <c r="B26" s="29">
        <f t="shared" si="0"/>
        <v>14</v>
      </c>
      <c r="C26" s="33"/>
      <c r="D26" s="34"/>
      <c r="E26" s="71"/>
      <c r="F26" s="113"/>
      <c r="G26" s="32"/>
      <c r="H26" s="134">
        <f>IF(AND(F26&gt;='Déclarations Budget'!$C$20,F26&lt;='Déclarations Budget'!$C$21),G26,"0.00")</f>
        <v>0</v>
      </c>
      <c r="I26" s="136"/>
    </row>
    <row r="27" spans="1:9" x14ac:dyDescent="0.3">
      <c r="A27" s="22"/>
      <c r="B27" s="29">
        <f t="shared" si="0"/>
        <v>15</v>
      </c>
      <c r="C27" s="33"/>
      <c r="D27" s="34"/>
      <c r="E27" s="71"/>
      <c r="F27" s="113"/>
      <c r="G27" s="32"/>
      <c r="H27" s="134">
        <f>IF(AND(F27&gt;='Déclarations Budget'!$C$20,F27&lt;='Déclarations Budget'!$C$21),G27,"0.00")</f>
        <v>0</v>
      </c>
      <c r="I27" s="136"/>
    </row>
    <row r="28" spans="1:9" x14ac:dyDescent="0.3">
      <c r="A28" s="22"/>
      <c r="B28" s="29">
        <f t="shared" si="0"/>
        <v>16</v>
      </c>
      <c r="C28" s="33"/>
      <c r="D28" s="34"/>
      <c r="E28" s="71"/>
      <c r="F28" s="113"/>
      <c r="G28" s="32"/>
      <c r="H28" s="134">
        <f>IF(AND(F28&gt;='Déclarations Budget'!$C$20,F28&lt;='Déclarations Budget'!$C$21),G28,"0.00")</f>
        <v>0</v>
      </c>
      <c r="I28" s="136"/>
    </row>
    <row r="29" spans="1:9" x14ac:dyDescent="0.3">
      <c r="A29" s="22"/>
      <c r="B29" s="29">
        <f t="shared" si="0"/>
        <v>17</v>
      </c>
      <c r="C29" s="33"/>
      <c r="D29" s="34"/>
      <c r="E29" s="71"/>
      <c r="F29" s="113"/>
      <c r="G29" s="32"/>
      <c r="H29" s="134">
        <f>IF(AND(F29&gt;='Déclarations Budget'!$C$20,F29&lt;='Déclarations Budget'!$C$21),G29,"0.00")</f>
        <v>0</v>
      </c>
      <c r="I29" s="136"/>
    </row>
    <row r="30" spans="1:9" x14ac:dyDescent="0.3">
      <c r="A30" s="22"/>
      <c r="B30" s="29">
        <f t="shared" si="0"/>
        <v>18</v>
      </c>
      <c r="C30" s="33"/>
      <c r="D30" s="34"/>
      <c r="E30" s="71"/>
      <c r="F30" s="113"/>
      <c r="G30" s="32"/>
      <c r="H30" s="134">
        <f>IF(AND(F30&gt;='Déclarations Budget'!$C$20,F30&lt;='Déclarations Budget'!$C$21),G30,"0.00")</f>
        <v>0</v>
      </c>
      <c r="I30" s="136"/>
    </row>
    <row r="31" spans="1:9" x14ac:dyDescent="0.3">
      <c r="A31" s="22"/>
      <c r="B31" s="29">
        <f t="shared" si="0"/>
        <v>19</v>
      </c>
      <c r="C31" s="33"/>
      <c r="D31" s="34"/>
      <c r="E31" s="71"/>
      <c r="F31" s="113"/>
      <c r="G31" s="32"/>
      <c r="H31" s="134">
        <f>IF(AND(F31&gt;='Déclarations Budget'!$C$20,F31&lt;='Déclarations Budget'!$C$21),G31,"0.00")</f>
        <v>0</v>
      </c>
      <c r="I31" s="136"/>
    </row>
    <row r="32" spans="1:9" x14ac:dyDescent="0.3">
      <c r="A32" s="22"/>
      <c r="B32" s="29">
        <f t="shared" si="0"/>
        <v>20</v>
      </c>
      <c r="C32" s="33"/>
      <c r="D32" s="34"/>
      <c r="E32" s="71"/>
      <c r="F32" s="113"/>
      <c r="G32" s="32"/>
      <c r="H32" s="134">
        <f>IF(AND(F32&gt;='Déclarations Budget'!$C$20,F32&lt;='Déclarations Budget'!$C$21),G32,"0.00")</f>
        <v>0</v>
      </c>
      <c r="I32" s="136"/>
    </row>
    <row r="33" spans="1:9" ht="15" customHeight="1" outlineLevel="1" x14ac:dyDescent="0.3">
      <c r="A33" s="22"/>
      <c r="B33" s="29">
        <f t="shared" si="0"/>
        <v>21</v>
      </c>
      <c r="C33" s="33"/>
      <c r="D33" s="34"/>
      <c r="E33" s="71"/>
      <c r="F33" s="113"/>
      <c r="G33" s="32"/>
      <c r="H33" s="134">
        <f>IF(AND(F33&gt;='Déclarations Budget'!$C$20,F33&lt;='Déclarations Budget'!$C$21),G33,"0.00")</f>
        <v>0</v>
      </c>
      <c r="I33" s="136"/>
    </row>
    <row r="34" spans="1:9" ht="15" customHeight="1" outlineLevel="1" x14ac:dyDescent="0.3">
      <c r="A34" s="22"/>
      <c r="B34" s="29">
        <f t="shared" si="0"/>
        <v>22</v>
      </c>
      <c r="C34" s="33"/>
      <c r="D34" s="34"/>
      <c r="E34" s="71"/>
      <c r="F34" s="113"/>
      <c r="G34" s="32"/>
      <c r="H34" s="134">
        <f>IF(AND(F34&gt;='Déclarations Budget'!$C$20,F34&lt;='Déclarations Budget'!$C$21),G34,"0.00")</f>
        <v>0</v>
      </c>
      <c r="I34" s="136"/>
    </row>
    <row r="35" spans="1:9" ht="15" customHeight="1" outlineLevel="1" x14ac:dyDescent="0.3">
      <c r="A35" s="22"/>
      <c r="B35" s="29">
        <f t="shared" si="0"/>
        <v>23</v>
      </c>
      <c r="C35" s="33"/>
      <c r="D35" s="34"/>
      <c r="E35" s="71"/>
      <c r="F35" s="113"/>
      <c r="G35" s="32"/>
      <c r="H35" s="134">
        <f>IF(AND(F35&gt;='Déclarations Budget'!$C$20,F35&lt;='Déclarations Budget'!$C$21),G35,"0.00")</f>
        <v>0</v>
      </c>
      <c r="I35" s="136"/>
    </row>
    <row r="36" spans="1:9" ht="15" customHeight="1" outlineLevel="1" x14ac:dyDescent="0.3">
      <c r="A36" s="22"/>
      <c r="B36" s="29">
        <f t="shared" si="0"/>
        <v>24</v>
      </c>
      <c r="C36" s="33"/>
      <c r="D36" s="34"/>
      <c r="E36" s="71"/>
      <c r="F36" s="113"/>
      <c r="G36" s="32"/>
      <c r="H36" s="134">
        <f>IF(AND(F36&gt;='Déclarations Budget'!$C$20,F36&lt;='Déclarations Budget'!$C$21),G36,"0.00")</f>
        <v>0</v>
      </c>
      <c r="I36" s="136"/>
    </row>
    <row r="37" spans="1:9" ht="15" customHeight="1" outlineLevel="1" x14ac:dyDescent="0.3">
      <c r="A37" s="22"/>
      <c r="B37" s="29">
        <f t="shared" si="0"/>
        <v>25</v>
      </c>
      <c r="C37" s="33"/>
      <c r="D37" s="34"/>
      <c r="E37" s="71"/>
      <c r="F37" s="113"/>
      <c r="G37" s="32"/>
      <c r="H37" s="134">
        <f>IF(AND(F37&gt;='Déclarations Budget'!$C$20,F37&lt;='Déclarations Budget'!$C$21),G37,"0.00")</f>
        <v>0</v>
      </c>
      <c r="I37" s="136"/>
    </row>
    <row r="38" spans="1:9" ht="15" customHeight="1" outlineLevel="1" x14ac:dyDescent="0.3">
      <c r="A38" s="22"/>
      <c r="B38" s="29">
        <f t="shared" si="0"/>
        <v>26</v>
      </c>
      <c r="C38" s="33"/>
      <c r="D38" s="34"/>
      <c r="E38" s="71"/>
      <c r="F38" s="113"/>
      <c r="G38" s="32"/>
      <c r="H38" s="134">
        <f>IF(AND(F38&gt;='Déclarations Budget'!$C$20,F38&lt;='Déclarations Budget'!$C$21),G38,"0.00")</f>
        <v>0</v>
      </c>
      <c r="I38" s="136"/>
    </row>
    <row r="39" spans="1:9" ht="15" customHeight="1" outlineLevel="1" x14ac:dyDescent="0.3">
      <c r="A39" s="22"/>
      <c r="B39" s="29">
        <f t="shared" si="0"/>
        <v>27</v>
      </c>
      <c r="C39" s="33"/>
      <c r="D39" s="34"/>
      <c r="E39" s="71"/>
      <c r="F39" s="113"/>
      <c r="G39" s="32"/>
      <c r="H39" s="134">
        <f>IF(AND(F39&gt;='Déclarations Budget'!$C$20,F39&lt;='Déclarations Budget'!$C$21),G39,"0.00")</f>
        <v>0</v>
      </c>
      <c r="I39" s="136"/>
    </row>
    <row r="40" spans="1:9" ht="15" customHeight="1" outlineLevel="1" x14ac:dyDescent="0.3">
      <c r="A40" s="22"/>
      <c r="B40" s="29">
        <f t="shared" si="0"/>
        <v>28</v>
      </c>
      <c r="C40" s="33"/>
      <c r="D40" s="34"/>
      <c r="E40" s="71"/>
      <c r="F40" s="113"/>
      <c r="G40" s="32"/>
      <c r="H40" s="134">
        <f>IF(AND(F40&gt;='Déclarations Budget'!$C$20,F40&lt;='Déclarations Budget'!$C$21),G40,"0.00")</f>
        <v>0</v>
      </c>
      <c r="I40" s="136"/>
    </row>
    <row r="41" spans="1:9" ht="15" customHeight="1" outlineLevel="1" x14ac:dyDescent="0.3">
      <c r="A41" s="22"/>
      <c r="B41" s="29">
        <f t="shared" si="0"/>
        <v>29</v>
      </c>
      <c r="C41" s="33"/>
      <c r="D41" s="34"/>
      <c r="E41" s="71"/>
      <c r="F41" s="113"/>
      <c r="G41" s="32"/>
      <c r="H41" s="134">
        <f>IF(AND(F41&gt;='Déclarations Budget'!$C$20,F41&lt;='Déclarations Budget'!$C$21),G41,"0.00")</f>
        <v>0</v>
      </c>
      <c r="I41" s="136"/>
    </row>
    <row r="42" spans="1:9" ht="15" customHeight="1" outlineLevel="1" x14ac:dyDescent="0.3">
      <c r="A42" s="22"/>
      <c r="B42" s="29">
        <f t="shared" si="0"/>
        <v>30</v>
      </c>
      <c r="C42" s="33"/>
      <c r="D42" s="34"/>
      <c r="E42" s="71"/>
      <c r="F42" s="113"/>
      <c r="G42" s="32"/>
      <c r="H42" s="134">
        <f>IF(AND(F42&gt;='Déclarations Budget'!$C$20,F42&lt;='Déclarations Budget'!$C$21),G42,"0.00")</f>
        <v>0</v>
      </c>
      <c r="I42" s="136"/>
    </row>
    <row r="43" spans="1:9" ht="15" customHeight="1" outlineLevel="1" x14ac:dyDescent="0.3">
      <c r="A43" s="22"/>
      <c r="B43" s="29">
        <f t="shared" si="0"/>
        <v>31</v>
      </c>
      <c r="C43" s="33"/>
      <c r="D43" s="34"/>
      <c r="E43" s="71"/>
      <c r="F43" s="113"/>
      <c r="G43" s="32"/>
      <c r="H43" s="134">
        <f>IF(AND(F43&gt;='Déclarations Budget'!$C$20,F43&lt;='Déclarations Budget'!$C$21),G43,"0.00")</f>
        <v>0</v>
      </c>
      <c r="I43" s="136"/>
    </row>
    <row r="44" spans="1:9" ht="15" customHeight="1" outlineLevel="1" x14ac:dyDescent="0.3">
      <c r="A44" s="22"/>
      <c r="B44" s="29">
        <f t="shared" si="0"/>
        <v>32</v>
      </c>
      <c r="C44" s="33"/>
      <c r="D44" s="34"/>
      <c r="E44" s="71"/>
      <c r="F44" s="113"/>
      <c r="G44" s="32"/>
      <c r="H44" s="134">
        <f>IF(AND(F44&gt;='Déclarations Budget'!$C$20,F44&lt;='Déclarations Budget'!$C$21),G44,"0.00")</f>
        <v>0</v>
      </c>
      <c r="I44" s="136"/>
    </row>
    <row r="45" spans="1:9" ht="15" customHeight="1" outlineLevel="1" x14ac:dyDescent="0.3">
      <c r="A45" s="22"/>
      <c r="B45" s="29">
        <f t="shared" si="0"/>
        <v>33</v>
      </c>
      <c r="C45" s="33"/>
      <c r="D45" s="34"/>
      <c r="E45" s="71"/>
      <c r="F45" s="113"/>
      <c r="G45" s="32"/>
      <c r="H45" s="134">
        <f>IF(AND(F45&gt;='Déclarations Budget'!$C$20,F45&lt;='Déclarations Budget'!$C$21),G45,"0.00")</f>
        <v>0</v>
      </c>
      <c r="I45" s="136"/>
    </row>
    <row r="46" spans="1:9" ht="15" customHeight="1" outlineLevel="1" x14ac:dyDescent="0.3">
      <c r="A46" s="22"/>
      <c r="B46" s="29">
        <f t="shared" si="0"/>
        <v>34</v>
      </c>
      <c r="C46" s="33"/>
      <c r="D46" s="34"/>
      <c r="E46" s="71"/>
      <c r="F46" s="113"/>
      <c r="G46" s="32"/>
      <c r="H46" s="134">
        <f>IF(AND(F46&gt;='Déclarations Budget'!$C$20,F46&lt;='Déclarations Budget'!$C$21),G46,"0.00")</f>
        <v>0</v>
      </c>
      <c r="I46" s="136"/>
    </row>
    <row r="47" spans="1:9" ht="15" customHeight="1" outlineLevel="1" x14ac:dyDescent="0.3">
      <c r="A47" s="22"/>
      <c r="B47" s="29">
        <f t="shared" si="0"/>
        <v>35</v>
      </c>
      <c r="C47" s="33"/>
      <c r="D47" s="34"/>
      <c r="E47" s="71"/>
      <c r="F47" s="113"/>
      <c r="G47" s="32"/>
      <c r="H47" s="134">
        <f>IF(AND(F47&gt;='Déclarations Budget'!$C$20,F47&lt;='Déclarations Budget'!$C$21),G47,"0.00")</f>
        <v>0</v>
      </c>
      <c r="I47" s="136"/>
    </row>
    <row r="48" spans="1:9" ht="15" customHeight="1" outlineLevel="1" x14ac:dyDescent="0.3">
      <c r="A48" s="22"/>
      <c r="B48" s="29">
        <f t="shared" si="0"/>
        <v>36</v>
      </c>
      <c r="C48" s="33"/>
      <c r="D48" s="34"/>
      <c r="E48" s="71"/>
      <c r="F48" s="113"/>
      <c r="G48" s="32"/>
      <c r="H48" s="134">
        <f>IF(AND(F48&gt;='Déclarations Budget'!$C$20,F48&lt;='Déclarations Budget'!$C$21),G48,"0.00")</f>
        <v>0</v>
      </c>
      <c r="I48" s="136"/>
    </row>
    <row r="49" spans="1:9" ht="15" customHeight="1" outlineLevel="1" x14ac:dyDescent="0.3">
      <c r="A49" s="22"/>
      <c r="B49" s="29">
        <f t="shared" si="0"/>
        <v>37</v>
      </c>
      <c r="C49" s="33"/>
      <c r="D49" s="34"/>
      <c r="E49" s="71"/>
      <c r="F49" s="113"/>
      <c r="G49" s="32"/>
      <c r="H49" s="134">
        <f>IF(AND(F49&gt;='Déclarations Budget'!$C$20,F49&lt;='Déclarations Budget'!$C$21),G49,"0.00")</f>
        <v>0</v>
      </c>
      <c r="I49" s="136"/>
    </row>
    <row r="50" spans="1:9" ht="15" customHeight="1" outlineLevel="1" x14ac:dyDescent="0.3">
      <c r="A50" s="22"/>
      <c r="B50" s="29">
        <f t="shared" si="0"/>
        <v>38</v>
      </c>
      <c r="C50" s="33"/>
      <c r="D50" s="34"/>
      <c r="E50" s="71"/>
      <c r="F50" s="113"/>
      <c r="G50" s="32"/>
      <c r="H50" s="134">
        <f>IF(AND(F50&gt;='Déclarations Budget'!$C$20,F50&lt;='Déclarations Budget'!$C$21),G50,"0.00")</f>
        <v>0</v>
      </c>
      <c r="I50" s="136"/>
    </row>
    <row r="51" spans="1:9" ht="15" customHeight="1" outlineLevel="1" x14ac:dyDescent="0.3">
      <c r="A51" s="22"/>
      <c r="B51" s="29">
        <f t="shared" si="0"/>
        <v>39</v>
      </c>
      <c r="C51" s="33"/>
      <c r="D51" s="34"/>
      <c r="E51" s="71"/>
      <c r="F51" s="113"/>
      <c r="G51" s="32"/>
      <c r="H51" s="134">
        <f>IF(AND(F51&gt;='Déclarations Budget'!$C$20,F51&lt;='Déclarations Budget'!$C$21),G51,"0.00")</f>
        <v>0</v>
      </c>
      <c r="I51" s="136"/>
    </row>
    <row r="52" spans="1:9" ht="15" customHeight="1" outlineLevel="1" x14ac:dyDescent="0.3">
      <c r="A52" s="22"/>
      <c r="B52" s="29">
        <f t="shared" si="0"/>
        <v>40</v>
      </c>
      <c r="C52" s="33"/>
      <c r="D52" s="34"/>
      <c r="E52" s="71"/>
      <c r="F52" s="113"/>
      <c r="G52" s="32"/>
      <c r="H52" s="134">
        <f>IF(AND(F52&gt;='Déclarations Budget'!$C$20,F52&lt;='Déclarations Budget'!$C$21),G52,"0.00")</f>
        <v>0</v>
      </c>
      <c r="I52" s="136"/>
    </row>
    <row r="53" spans="1:9" ht="15" thickBot="1" x14ac:dyDescent="0.35">
      <c r="A53" s="22"/>
      <c r="B53" s="22"/>
      <c r="C53" s="35"/>
      <c r="D53" s="35"/>
      <c r="E53" s="72"/>
      <c r="F53" s="74"/>
      <c r="G53" s="36"/>
      <c r="H53" s="36"/>
      <c r="I53" s="36"/>
    </row>
    <row r="54" spans="1:9" x14ac:dyDescent="0.3">
      <c r="A54" s="27"/>
      <c r="B54" s="27"/>
      <c r="C54" s="37" t="s">
        <v>96</v>
      </c>
      <c r="D54" s="38"/>
      <c r="E54" s="38"/>
      <c r="F54" s="75"/>
      <c r="G54" s="39">
        <f>+SUM(G13:G53)</f>
        <v>0</v>
      </c>
      <c r="H54" s="40">
        <f>SUM(H13:H53)</f>
        <v>0</v>
      </c>
      <c r="I54" s="137"/>
    </row>
  </sheetData>
  <dataConsolidate/>
  <mergeCells count="8">
    <mergeCell ref="F10:F12"/>
    <mergeCell ref="G10:G12"/>
    <mergeCell ref="H10:H12"/>
    <mergeCell ref="I10:I12"/>
    <mergeCell ref="C1:F1"/>
    <mergeCell ref="C10:C12"/>
    <mergeCell ref="D10:D12"/>
    <mergeCell ref="E10:E12"/>
  </mergeCells>
  <pageMargins left="0.7" right="0.7" top="0.75" bottom="0.75" header="0.3" footer="0.3"/>
  <pageSetup paperSize="9"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54"/>
  <sheetViews>
    <sheetView workbookViewId="0">
      <selection activeCell="G30" sqref="G30"/>
    </sheetView>
  </sheetViews>
  <sheetFormatPr defaultRowHeight="14.4" x14ac:dyDescent="0.3"/>
  <cols>
    <col min="1" max="1" width="3.6640625" customWidth="1"/>
    <col min="2" max="2" width="92.33203125" customWidth="1"/>
    <col min="3" max="5" width="20" customWidth="1"/>
  </cols>
  <sheetData>
    <row r="1" spans="1:5" x14ac:dyDescent="0.3">
      <c r="A1" s="22"/>
      <c r="B1" s="22"/>
      <c r="C1" s="22"/>
      <c r="D1" s="22"/>
      <c r="E1" s="22"/>
    </row>
    <row r="2" spans="1:5" ht="18" x14ac:dyDescent="0.3">
      <c r="A2" s="22"/>
      <c r="B2" s="182" t="str">
        <f>'Déclarations Budget'!A1</f>
        <v>Déclaration des dépenses réelles - "Bonification d'impôt - Certificat : coûts réels"</v>
      </c>
      <c r="C2" s="182"/>
      <c r="D2" s="120"/>
      <c r="E2" s="22"/>
    </row>
    <row r="3" spans="1:5" ht="18" x14ac:dyDescent="0.3">
      <c r="A3" s="22"/>
      <c r="B3" s="120" t="s">
        <v>77</v>
      </c>
      <c r="C3" s="120"/>
      <c r="D3" s="120"/>
      <c r="E3" s="22"/>
    </row>
    <row r="4" spans="1:5" x14ac:dyDescent="0.3">
      <c r="A4" s="22"/>
      <c r="B4" s="148" t="s">
        <v>37</v>
      </c>
      <c r="C4" s="123">
        <f>'Déclarations Budget'!C26</f>
        <v>0</v>
      </c>
      <c r="D4" s="124" t="s">
        <v>39</v>
      </c>
      <c r="E4" s="125">
        <f>'Déclarations Budget'!C27</f>
        <v>0</v>
      </c>
    </row>
    <row r="5" spans="1:5" ht="15" thickBot="1" x14ac:dyDescent="0.35">
      <c r="A5" s="22"/>
      <c r="B5" s="22"/>
      <c r="C5" s="22"/>
      <c r="D5" s="22"/>
      <c r="E5" s="22"/>
    </row>
    <row r="6" spans="1:5" x14ac:dyDescent="0.3">
      <c r="A6" s="22"/>
      <c r="B6" s="42" t="str">
        <f>'Déclarations Budget'!B5</f>
        <v>Nom de la société</v>
      </c>
      <c r="C6" s="77" t="str">
        <f>IF('Déclarations Budget'!C5&lt;&gt;"",'Déclarations Budget'!C5,"")</f>
        <v/>
      </c>
      <c r="D6" s="96"/>
      <c r="E6" s="78"/>
    </row>
    <row r="7" spans="1:5" x14ac:dyDescent="0.3">
      <c r="A7" s="22"/>
      <c r="B7" s="43" t="str">
        <f>'Déclarations Budget'!B6</f>
        <v>Nom du projet</v>
      </c>
      <c r="C7" s="79" t="str">
        <f>IF('Déclarations Budget'!C6&lt;&gt;"",'Déclarations Budget'!C6,"")</f>
        <v/>
      </c>
      <c r="D7" s="97"/>
      <c r="E7" s="80"/>
    </row>
    <row r="8" spans="1:5" ht="15" thickBot="1" x14ac:dyDescent="0.35">
      <c r="A8" s="22"/>
      <c r="B8" s="44" t="s">
        <v>16</v>
      </c>
      <c r="C8" s="81" t="str">
        <f>IF('Déclarations Budget'!C9&lt;&gt;"",'Déclarations Budget'!C9,"")</f>
        <v/>
      </c>
      <c r="D8" s="98"/>
      <c r="E8" s="82"/>
    </row>
    <row r="9" spans="1:5" ht="15" thickBot="1" x14ac:dyDescent="0.35">
      <c r="A9" s="22"/>
      <c r="B9" s="46"/>
      <c r="C9" s="46"/>
      <c r="D9" s="46"/>
      <c r="E9" s="22"/>
    </row>
    <row r="10" spans="1:5" ht="57.6" x14ac:dyDescent="0.3">
      <c r="A10" s="22"/>
      <c r="B10" s="89" t="s">
        <v>48</v>
      </c>
      <c r="C10" s="93" t="s">
        <v>49</v>
      </c>
      <c r="D10" s="93" t="s">
        <v>81</v>
      </c>
      <c r="E10" s="83" t="s">
        <v>79</v>
      </c>
    </row>
    <row r="11" spans="1:5" x14ac:dyDescent="0.3">
      <c r="A11" s="22"/>
      <c r="B11" s="114" t="s">
        <v>50</v>
      </c>
      <c r="C11" s="115"/>
      <c r="D11" s="115"/>
      <c r="E11" s="116"/>
    </row>
    <row r="12" spans="1:5" ht="15" customHeight="1" x14ac:dyDescent="0.3">
      <c r="A12" s="22"/>
      <c r="B12" s="117" t="s">
        <v>51</v>
      </c>
      <c r="C12" s="118"/>
      <c r="D12" s="118"/>
      <c r="E12" s="119"/>
    </row>
    <row r="13" spans="1:5" x14ac:dyDescent="0.3">
      <c r="A13" s="22"/>
      <c r="B13" s="87"/>
      <c r="C13" s="94">
        <f>'I. Invest bien corp.'!H54</f>
        <v>0</v>
      </c>
      <c r="D13" s="94">
        <v>0</v>
      </c>
      <c r="E13" s="84">
        <f>C13-D13</f>
        <v>0</v>
      </c>
    </row>
    <row r="14" spans="1:5" x14ac:dyDescent="0.3">
      <c r="A14" s="22"/>
      <c r="B14" s="114" t="s">
        <v>52</v>
      </c>
      <c r="C14" s="115"/>
      <c r="D14" s="115"/>
      <c r="E14" s="116"/>
    </row>
    <row r="15" spans="1:5" x14ac:dyDescent="0.3">
      <c r="A15" s="22"/>
      <c r="B15" s="117" t="s">
        <v>53</v>
      </c>
      <c r="C15" s="118"/>
      <c r="D15" s="118"/>
      <c r="E15" s="119"/>
    </row>
    <row r="16" spans="1:5" x14ac:dyDescent="0.3">
      <c r="A16" s="22"/>
      <c r="B16" s="87"/>
      <c r="C16" s="94">
        <f>'II. Invest logiciel brevet'!F54</f>
        <v>0</v>
      </c>
      <c r="D16" s="94">
        <v>0</v>
      </c>
      <c r="E16" s="84">
        <f>C16-D16</f>
        <v>0</v>
      </c>
    </row>
    <row r="17" spans="1:5" ht="15" thickBot="1" x14ac:dyDescent="0.35">
      <c r="A17" s="22"/>
      <c r="B17" s="91" t="s">
        <v>54</v>
      </c>
      <c r="C17" s="95">
        <f>C13+C16</f>
        <v>0</v>
      </c>
      <c r="D17" s="95">
        <f t="shared" ref="D17:E17" si="0">D13+D16</f>
        <v>0</v>
      </c>
      <c r="E17" s="85">
        <f t="shared" si="0"/>
        <v>0</v>
      </c>
    </row>
    <row r="18" spans="1:5" ht="67.2" customHeight="1" x14ac:dyDescent="0.3">
      <c r="A18" s="22"/>
      <c r="B18" s="90" t="s">
        <v>55</v>
      </c>
      <c r="C18" s="93" t="s">
        <v>56</v>
      </c>
      <c r="D18" s="93" t="s">
        <v>81</v>
      </c>
      <c r="E18" s="83" t="s">
        <v>80</v>
      </c>
    </row>
    <row r="19" spans="1:5" x14ac:dyDescent="0.3">
      <c r="A19" s="22"/>
      <c r="B19" s="114" t="s">
        <v>57</v>
      </c>
      <c r="C19" s="115"/>
      <c r="D19" s="115"/>
      <c r="E19" s="116"/>
    </row>
    <row r="20" spans="1:5" ht="24" x14ac:dyDescent="0.3">
      <c r="A20" s="22"/>
      <c r="B20" s="117" t="s">
        <v>58</v>
      </c>
      <c r="C20" s="118"/>
      <c r="D20" s="118"/>
      <c r="E20" s="119"/>
    </row>
    <row r="21" spans="1:5" x14ac:dyDescent="0.3">
      <c r="A21" s="22"/>
      <c r="B21" s="88"/>
      <c r="C21" s="94">
        <f>'III. Dép. brevet logiciel'!F54</f>
        <v>0</v>
      </c>
      <c r="D21" s="94">
        <v>0</v>
      </c>
      <c r="E21" s="84">
        <f>C21-D21</f>
        <v>0</v>
      </c>
    </row>
    <row r="22" spans="1:5" x14ac:dyDescent="0.3">
      <c r="A22" s="22"/>
      <c r="B22" s="114" t="s">
        <v>59</v>
      </c>
      <c r="C22" s="115"/>
      <c r="D22" s="115"/>
      <c r="E22" s="116"/>
    </row>
    <row r="23" spans="1:5" ht="36" x14ac:dyDescent="0.3">
      <c r="A23" s="22"/>
      <c r="B23" s="117" t="s">
        <v>60</v>
      </c>
      <c r="C23" s="118"/>
      <c r="D23" s="118"/>
      <c r="E23" s="119"/>
    </row>
    <row r="24" spans="1:5" x14ac:dyDescent="0.3">
      <c r="A24" s="22"/>
      <c r="B24" s="88"/>
      <c r="C24" s="94">
        <v>0</v>
      </c>
      <c r="D24" s="94">
        <v>0</v>
      </c>
      <c r="E24" s="84">
        <f>C24-D24</f>
        <v>0</v>
      </c>
    </row>
    <row r="25" spans="1:5" x14ac:dyDescent="0.3">
      <c r="A25" s="22"/>
      <c r="B25" s="114" t="s">
        <v>61</v>
      </c>
      <c r="C25" s="115"/>
      <c r="D25" s="115"/>
      <c r="E25" s="116"/>
    </row>
    <row r="26" spans="1:5" ht="36" x14ac:dyDescent="0.3">
      <c r="A26" s="22"/>
      <c r="B26" s="117" t="s">
        <v>102</v>
      </c>
      <c r="C26" s="118"/>
      <c r="D26" s="118"/>
      <c r="E26" s="119"/>
    </row>
    <row r="27" spans="1:5" x14ac:dyDescent="0.3">
      <c r="A27" s="22"/>
      <c r="B27" s="88"/>
      <c r="C27" s="94">
        <f>'V. Dép. en formation'!G55</f>
        <v>0</v>
      </c>
      <c r="D27" s="94">
        <v>0</v>
      </c>
      <c r="E27" s="84">
        <f>C27-D27</f>
        <v>0</v>
      </c>
    </row>
    <row r="28" spans="1:5" x14ac:dyDescent="0.3">
      <c r="A28" s="22"/>
      <c r="B28" s="114" t="s">
        <v>62</v>
      </c>
      <c r="C28" s="115"/>
      <c r="D28" s="115"/>
      <c r="E28" s="116"/>
    </row>
    <row r="29" spans="1:5" ht="24" x14ac:dyDescent="0.3">
      <c r="A29" s="22"/>
      <c r="B29" s="117" t="s">
        <v>63</v>
      </c>
      <c r="C29" s="118"/>
      <c r="D29" s="118"/>
      <c r="E29" s="119"/>
    </row>
    <row r="30" spans="1:5" x14ac:dyDescent="0.3">
      <c r="A30" s="22"/>
      <c r="B30" s="88"/>
      <c r="C30" s="94">
        <f>'VI. Dép. prest. extérieurs'!H54</f>
        <v>0</v>
      </c>
      <c r="D30" s="94">
        <v>0</v>
      </c>
      <c r="E30" s="84">
        <f>C30-D30</f>
        <v>0</v>
      </c>
    </row>
    <row r="31" spans="1:5" ht="15" thickBot="1" x14ac:dyDescent="0.35">
      <c r="A31" s="22"/>
      <c r="B31" s="91" t="s">
        <v>64</v>
      </c>
      <c r="C31" s="92">
        <f>C21+C24+C27+C30</f>
        <v>0</v>
      </c>
      <c r="D31" s="92">
        <f t="shared" ref="D31:E31" si="1">D21+D24+D27+D30</f>
        <v>0</v>
      </c>
      <c r="E31" s="86">
        <f t="shared" si="1"/>
        <v>0</v>
      </c>
    </row>
    <row r="32" spans="1:5" s="153" customFormat="1" ht="16.2" thickBot="1" x14ac:dyDescent="0.35">
      <c r="A32" s="149"/>
      <c r="B32" s="150" t="s">
        <v>65</v>
      </c>
      <c r="C32" s="151">
        <f>C17+C31</f>
        <v>0</v>
      </c>
      <c r="D32" s="151">
        <f t="shared" ref="D32:E32" si="2">D17+D31</f>
        <v>0</v>
      </c>
      <c r="E32" s="152">
        <f t="shared" si="2"/>
        <v>0</v>
      </c>
    </row>
    <row r="33" spans="1:5" x14ac:dyDescent="0.3">
      <c r="A33" s="22"/>
      <c r="B33" s="47"/>
      <c r="C33" s="48"/>
      <c r="D33" s="48"/>
    </row>
    <row r="34" spans="1:5" s="153" customFormat="1" ht="15.6" x14ac:dyDescent="0.3">
      <c r="A34" s="149"/>
      <c r="B34" s="154" t="s">
        <v>73</v>
      </c>
      <c r="C34" s="154"/>
      <c r="D34" s="155"/>
      <c r="E34" s="156">
        <f>'Déclarations Budget'!C33</f>
        <v>2000000</v>
      </c>
    </row>
    <row r="35" spans="1:5" s="158" customFormat="1" ht="15.6" x14ac:dyDescent="0.3">
      <c r="A35" s="149"/>
      <c r="B35" s="157"/>
      <c r="C35" s="157"/>
      <c r="D35" s="157"/>
      <c r="E35" s="157"/>
    </row>
    <row r="36" spans="1:5" s="158" customFormat="1" ht="15.6" x14ac:dyDescent="0.3">
      <c r="A36" s="149"/>
      <c r="B36" s="154" t="s">
        <v>74</v>
      </c>
      <c r="C36" s="154"/>
      <c r="D36" s="155"/>
      <c r="E36" s="159">
        <f>'Déclarations Budget'!D42</f>
        <v>0</v>
      </c>
    </row>
    <row r="37" spans="1:5" s="153" customFormat="1" ht="15.6" x14ac:dyDescent="0.3">
      <c r="A37" s="149"/>
      <c r="B37" s="160"/>
      <c r="C37" s="160"/>
      <c r="D37" s="160"/>
      <c r="E37" s="157"/>
    </row>
    <row r="38" spans="1:5" s="153" customFormat="1" ht="15.6" x14ac:dyDescent="0.3">
      <c r="A38" s="149"/>
      <c r="B38" s="154" t="s">
        <v>75</v>
      </c>
      <c r="C38" s="154"/>
      <c r="D38" s="155"/>
      <c r="E38" s="156">
        <f>E32</f>
        <v>0</v>
      </c>
    </row>
    <row r="39" spans="1:5" s="153" customFormat="1" ht="15.6" x14ac:dyDescent="0.3">
      <c r="A39" s="149"/>
      <c r="B39" s="161"/>
      <c r="C39" s="161"/>
      <c r="D39" s="161"/>
      <c r="E39" s="157"/>
    </row>
    <row r="40" spans="1:5" s="153" customFormat="1" ht="15.6" x14ac:dyDescent="0.3">
      <c r="A40" s="149"/>
      <c r="B40" s="154" t="s">
        <v>76</v>
      </c>
      <c r="C40" s="154"/>
      <c r="D40" s="155"/>
      <c r="E40" s="156">
        <f>+E34-E36-E38</f>
        <v>2000000</v>
      </c>
    </row>
    <row r="41" spans="1:5" x14ac:dyDescent="0.3">
      <c r="A41" s="22"/>
      <c r="B41" s="49"/>
      <c r="C41" s="48"/>
      <c r="D41" s="48"/>
      <c r="E41" s="48"/>
    </row>
    <row r="42" spans="1:5" x14ac:dyDescent="0.3">
      <c r="A42" s="22"/>
      <c r="B42" s="1"/>
      <c r="C42" s="1"/>
      <c r="D42" s="11"/>
      <c r="E42" s="11"/>
    </row>
    <row r="43" spans="1:5" x14ac:dyDescent="0.3">
      <c r="A43" s="22"/>
      <c r="B43" s="2" t="s">
        <v>66</v>
      </c>
      <c r="C43" s="1"/>
      <c r="D43" s="11"/>
      <c r="E43" s="11"/>
    </row>
    <row r="44" spans="1:5" ht="118.5" customHeight="1" x14ac:dyDescent="0.3">
      <c r="A44" s="22"/>
      <c r="B44" s="204"/>
      <c r="C44" s="205"/>
      <c r="D44" s="205"/>
      <c r="E44" s="205"/>
    </row>
    <row r="45" spans="1:5" x14ac:dyDescent="0.3">
      <c r="A45" s="22"/>
      <c r="B45" s="53"/>
      <c r="C45" s="53"/>
      <c r="D45" s="53"/>
    </row>
    <row r="46" spans="1:5" x14ac:dyDescent="0.3">
      <c r="A46" s="22"/>
      <c r="B46" s="1"/>
      <c r="C46" s="1"/>
      <c r="D46" s="11"/>
    </row>
    <row r="47" spans="1:5" x14ac:dyDescent="0.3">
      <c r="A47" s="22"/>
      <c r="B47" s="50" t="s">
        <v>18</v>
      </c>
      <c r="C47" s="109"/>
      <c r="D47" s="105"/>
      <c r="E47" s="106"/>
    </row>
    <row r="48" spans="1:5" x14ac:dyDescent="0.3">
      <c r="A48" s="22"/>
      <c r="B48" s="51"/>
      <c r="C48" s="51"/>
      <c r="D48" s="11"/>
      <c r="E48" s="11"/>
    </row>
    <row r="49" spans="1:5" x14ac:dyDescent="0.3">
      <c r="A49" s="22"/>
      <c r="B49" s="50" t="s">
        <v>19</v>
      </c>
      <c r="C49" s="109"/>
      <c r="D49" s="107"/>
      <c r="E49" s="108"/>
    </row>
    <row r="50" spans="1:5" x14ac:dyDescent="0.3">
      <c r="A50" s="22"/>
      <c r="B50" s="1"/>
      <c r="C50" s="1"/>
      <c r="D50" s="52"/>
      <c r="E50" s="52"/>
    </row>
    <row r="51" spans="1:5" x14ac:dyDescent="0.3">
      <c r="A51" s="22"/>
      <c r="B51" s="50" t="s">
        <v>20</v>
      </c>
      <c r="C51" s="109"/>
      <c r="D51" s="107"/>
      <c r="E51" s="108"/>
    </row>
    <row r="54" spans="1:5" ht="32.25" customHeight="1" x14ac:dyDescent="0.3"/>
  </sheetData>
  <mergeCells count="2">
    <mergeCell ref="B44:E44"/>
    <mergeCell ref="B2:C2"/>
  </mergeCells>
  <pageMargins left="0.7" right="0.7"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Aarbechtsblieder</vt:lpstr>
      </vt:variant>
      <vt:variant>
        <vt:i4>8</vt:i4>
      </vt:variant>
      <vt:variant>
        <vt:lpstr>Benannt Beräicher</vt:lpstr>
      </vt:variant>
      <vt:variant>
        <vt:i4>6</vt:i4>
      </vt:variant>
    </vt:vector>
  </HeadingPairs>
  <TitlesOfParts>
    <vt:vector size="14" baseType="lpstr">
      <vt:lpstr>Déclarations Budget</vt:lpstr>
      <vt:lpstr>I. Invest bien corp.</vt:lpstr>
      <vt:lpstr>II. Invest logiciel brevet</vt:lpstr>
      <vt:lpstr>III. Dép. brevet logiciel</vt:lpstr>
      <vt:lpstr>IV. Dép. de personnel</vt:lpstr>
      <vt:lpstr>V. Dép. en formation</vt:lpstr>
      <vt:lpstr>VI. Dép. prest. extérieurs</vt:lpstr>
      <vt:lpstr>Résumé</vt:lpstr>
      <vt:lpstr>'Déclarations Budget'!Dréck_Beräich</vt:lpstr>
      <vt:lpstr>'I. Invest bien corp.'!Dréck_Beräich</vt:lpstr>
      <vt:lpstr>'II. Invest logiciel brevet'!Dréck_Beräich</vt:lpstr>
      <vt:lpstr>'III. Dép. brevet logiciel'!Dréck_Beräich</vt:lpstr>
      <vt:lpstr>Résumé!Dréck_Beräich</vt:lpstr>
      <vt:lpstr>'VI. Dép. prest. extérieurs'!Dréck_Beräich</vt:lpstr>
    </vt:vector>
  </TitlesOfParts>
  <Company>CTIE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Tock</dc:creator>
  <cp:lastModifiedBy>Ernest Boever</cp:lastModifiedBy>
  <cp:lastPrinted>2020-10-12T13:23:27Z</cp:lastPrinted>
  <dcterms:created xsi:type="dcterms:W3CDTF">2020-10-12T08:28:43Z</dcterms:created>
  <dcterms:modified xsi:type="dcterms:W3CDTF">2024-12-19T15:25:25Z</dcterms:modified>
</cp:coreProperties>
</file>