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haYa571\Desktop\FC\"/>
    </mc:Choice>
  </mc:AlternateContent>
  <xr:revisionPtr revIDLastSave="0" documentId="13_ncr:1_{5D46352D-7F39-4661-98EC-6D0727E40770}" xr6:coauthVersionLast="47" xr6:coauthVersionMax="47" xr10:uidLastSave="{00000000-0000-0000-0000-000000000000}"/>
  <bookViews>
    <workbookView xWindow="-38520" yWindow="-120" windowWidth="38640" windowHeight="21240" xr2:uid="{00000000-000D-0000-FFFF-FFFF00000000}"/>
  </bookViews>
  <sheets>
    <sheet name="Blanko" sheetId="4" r:id="rId1"/>
  </sheets>
  <definedNames>
    <definedName name="_xlnm.Print_Area" localSheetId="0">Blanko!$A$1:$L$119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12" i="4" l="1"/>
  <c r="K10" i="4"/>
  <c r="J10" i="4"/>
  <c r="K9" i="4"/>
  <c r="J9" i="4"/>
  <c r="K8" i="4"/>
  <c r="J8" i="4"/>
  <c r="K7" i="4"/>
  <c r="J7" i="4"/>
  <c r="K6" i="4"/>
  <c r="J6" i="4"/>
  <c r="K5" i="4"/>
  <c r="J5" i="4"/>
  <c r="K4" i="4"/>
  <c r="J4" i="4"/>
  <c r="K3" i="4"/>
  <c r="J3" i="4"/>
  <c r="K2" i="4"/>
  <c r="J2" i="4"/>
  <c r="E2" i="4"/>
  <c r="J11" i="4" l="1"/>
  <c r="C9" i="4"/>
  <c r="F2" i="4"/>
  <c r="K11" i="4"/>
  <c r="B17" i="4"/>
  <c r="E9" i="4" s="1"/>
  <c r="B18" i="4"/>
  <c r="E3" i="4"/>
  <c r="C8" i="4"/>
  <c r="E10" i="4" l="1"/>
  <c r="E12" i="4" s="1"/>
  <c r="F4" i="4"/>
  <c r="F7" i="4"/>
  <c r="F5" i="4"/>
  <c r="F6" i="4"/>
  <c r="E7" i="4"/>
  <c r="E6" i="4"/>
  <c r="E5" i="4"/>
  <c r="E4" i="4"/>
  <c r="B16" i="4"/>
  <c r="C18" i="4"/>
  <c r="C17" i="4"/>
  <c r="F9" i="4" s="1"/>
  <c r="F3" i="4"/>
  <c r="F10" i="4" l="1"/>
  <c r="F12" i="4" s="1"/>
  <c r="E14" i="4"/>
  <c r="E17" i="4" s="1"/>
  <c r="E13" i="4"/>
  <c r="E16" i="4" s="1"/>
  <c r="E15" i="4"/>
  <c r="C16" i="4"/>
  <c r="F15" i="4" l="1"/>
  <c r="F14" i="4"/>
  <c r="F17" i="4" s="1"/>
  <c r="F13" i="4"/>
  <c r="F16" i="4" s="1"/>
</calcChain>
</file>

<file path=xl/sharedStrings.xml><?xml version="1.0" encoding="utf-8"?>
<sst xmlns="http://schemas.openxmlformats.org/spreadsheetml/2006/main" count="54" uniqueCount="54">
  <si>
    <t>Nom</t>
  </si>
  <si>
    <t xml:space="preserve">Prénom </t>
  </si>
  <si>
    <t>Nom de la Formation</t>
  </si>
  <si>
    <t>Fin de période</t>
  </si>
  <si>
    <t>N°</t>
  </si>
  <si>
    <t>Début de période</t>
  </si>
  <si>
    <t>début de période</t>
  </si>
  <si>
    <t>Organisme</t>
  </si>
  <si>
    <t>période 1</t>
  </si>
  <si>
    <t>période 2</t>
  </si>
  <si>
    <t>Lieu</t>
  </si>
  <si>
    <t>du</t>
  </si>
  <si>
    <t>au</t>
  </si>
  <si>
    <t>Total:</t>
  </si>
  <si>
    <t xml:space="preserve">* heures d'encadrement </t>
  </si>
  <si>
    <t>théoriques période 1</t>
  </si>
  <si>
    <t>théoriques période 2</t>
  </si>
  <si>
    <t>nombre de mois période 1</t>
  </si>
  <si>
    <t>nombre de mois période 2</t>
  </si>
  <si>
    <t>Nombre de jours restants</t>
  </si>
  <si>
    <t>fin de période</t>
  </si>
  <si>
    <t xml:space="preserve">Dispense </t>
  </si>
  <si>
    <t>Congé sans solde</t>
  </si>
  <si>
    <t>Congé maladie &gt;2mois</t>
  </si>
  <si>
    <t>Hors contrat</t>
  </si>
  <si>
    <r>
      <t>n</t>
    </r>
    <r>
      <rPr>
        <vertAlign val="superscript"/>
        <sz val="11"/>
        <rFont val="Calibri"/>
        <family val="2"/>
        <scheme val="minor"/>
      </rPr>
      <t>bre</t>
    </r>
    <r>
      <rPr>
        <sz val="11"/>
        <rFont val="Calibri"/>
        <family val="2"/>
        <scheme val="minor"/>
      </rPr>
      <t xml:space="preserve"> d’heures déjà faites PL</t>
    </r>
  </si>
  <si>
    <r>
      <t>n</t>
    </r>
    <r>
      <rPr>
        <vertAlign val="superscript"/>
        <sz val="11"/>
        <rFont val="Calibri"/>
        <family val="2"/>
        <scheme val="minor"/>
      </rPr>
      <t>bre</t>
    </r>
    <r>
      <rPr>
        <sz val="11"/>
        <rFont val="Calibri"/>
        <family val="2"/>
        <scheme val="minor"/>
      </rPr>
      <t xml:space="preserve"> d’heures restantes PL</t>
    </r>
  </si>
  <si>
    <r>
      <t>n</t>
    </r>
    <r>
      <rPr>
        <vertAlign val="superscript"/>
        <sz val="11"/>
        <rFont val="Calibri"/>
        <family val="2"/>
        <scheme val="minor"/>
      </rPr>
      <t>bre</t>
    </r>
    <r>
      <rPr>
        <sz val="11"/>
        <rFont val="Calibri"/>
        <family val="2"/>
        <scheme val="minor"/>
      </rPr>
      <t xml:space="preserve"> d’heures déjà faites année 1</t>
    </r>
  </si>
  <si>
    <r>
      <t>n</t>
    </r>
    <r>
      <rPr>
        <vertAlign val="superscript"/>
        <sz val="11"/>
        <rFont val="Calibri"/>
        <family val="2"/>
        <scheme val="minor"/>
      </rPr>
      <t>bre</t>
    </r>
    <r>
      <rPr>
        <sz val="11"/>
        <rFont val="Calibri"/>
        <family val="2"/>
        <scheme val="minor"/>
      </rPr>
      <t xml:space="preserve"> d’heures déjà faites année 2</t>
    </r>
  </si>
  <si>
    <r>
      <t>n</t>
    </r>
    <r>
      <rPr>
        <vertAlign val="superscript"/>
        <sz val="11"/>
        <rFont val="Calibri"/>
        <family val="2"/>
        <scheme val="minor"/>
      </rPr>
      <t>bre</t>
    </r>
    <r>
      <rPr>
        <sz val="11"/>
        <rFont val="Calibri"/>
        <family val="2"/>
        <scheme val="minor"/>
      </rPr>
      <t xml:space="preserve"> d’heures obligatoire (/2 ans)</t>
    </r>
  </si>
  <si>
    <r>
      <t>n</t>
    </r>
    <r>
      <rPr>
        <vertAlign val="superscript"/>
        <sz val="11"/>
        <rFont val="Calibri"/>
        <family val="2"/>
        <scheme val="minor"/>
      </rPr>
      <t>bre</t>
    </r>
    <r>
      <rPr>
        <sz val="11"/>
        <rFont val="Calibri"/>
        <family val="2"/>
        <scheme val="minor"/>
      </rPr>
      <t xml:space="preserve"> d’heures min. par année</t>
    </r>
  </si>
  <si>
    <r>
      <t>n</t>
    </r>
    <r>
      <rPr>
        <vertAlign val="superscript"/>
        <sz val="11"/>
        <rFont val="Calibri"/>
        <family val="2"/>
        <scheme val="minor"/>
      </rPr>
      <t>bre</t>
    </r>
    <r>
      <rPr>
        <sz val="11"/>
        <rFont val="Calibri"/>
        <family val="2"/>
        <scheme val="minor"/>
      </rPr>
      <t xml:space="preserve"> d’heures obligatoire PL</t>
    </r>
  </si>
  <si>
    <r>
      <t>n</t>
    </r>
    <r>
      <rPr>
        <vertAlign val="superscript"/>
        <sz val="11"/>
        <rFont val="Calibri"/>
        <family val="2"/>
        <scheme val="minor"/>
      </rPr>
      <t>bre</t>
    </r>
    <r>
      <rPr>
        <sz val="11"/>
        <rFont val="Calibri"/>
        <family val="2"/>
        <scheme val="minor"/>
      </rPr>
      <t xml:space="preserve"> d’heures obligatoire "inclusion" </t>
    </r>
  </si>
  <si>
    <t>Note/remarque:</t>
  </si>
  <si>
    <t>Matricule (en option)</t>
  </si>
  <si>
    <t>Date d'embauche (en option)</t>
  </si>
  <si>
    <t>Date début calcul heures obligatoires</t>
  </si>
  <si>
    <t>Heures/semaine selon contrat*</t>
  </si>
  <si>
    <r>
      <t>n</t>
    </r>
    <r>
      <rPr>
        <vertAlign val="superscript"/>
        <sz val="11"/>
        <rFont val="Calibri"/>
        <family val="2"/>
        <scheme val="minor"/>
      </rPr>
      <t>bre</t>
    </r>
    <r>
      <rPr>
        <sz val="11"/>
        <rFont val="Calibri"/>
        <family val="2"/>
        <scheme val="minor"/>
      </rPr>
      <t xml:space="preserve"> d’heures déjà faites "inclusion" </t>
    </r>
  </si>
  <si>
    <r>
      <t>n</t>
    </r>
    <r>
      <rPr>
        <vertAlign val="superscript"/>
        <sz val="11"/>
        <rFont val="Calibri"/>
        <family val="2"/>
        <scheme val="minor"/>
      </rPr>
      <t>bre</t>
    </r>
    <r>
      <rPr>
        <sz val="11"/>
        <rFont val="Calibri"/>
        <family val="2"/>
        <scheme val="minor"/>
      </rPr>
      <t xml:space="preserve"> d’heures restantes "inclusion" </t>
    </r>
  </si>
  <si>
    <t>PL</t>
  </si>
  <si>
    <r>
      <t>n</t>
    </r>
    <r>
      <rPr>
        <b/>
        <vertAlign val="superscript"/>
        <sz val="11"/>
        <rFont val="Calibri"/>
        <family val="2"/>
        <scheme val="minor"/>
      </rPr>
      <t>bre</t>
    </r>
    <r>
      <rPr>
        <b/>
        <sz val="11"/>
        <rFont val="Calibri"/>
        <family val="2"/>
        <scheme val="minor"/>
      </rPr>
      <t xml:space="preserve"> d’heures restantes /2 ans</t>
    </r>
  </si>
  <si>
    <r>
      <t>n</t>
    </r>
    <r>
      <rPr>
        <b/>
        <vertAlign val="superscript"/>
        <sz val="11"/>
        <rFont val="Calibri"/>
        <family val="2"/>
        <scheme val="minor"/>
      </rPr>
      <t>bre</t>
    </r>
    <r>
      <rPr>
        <b/>
        <sz val="11"/>
        <rFont val="Calibri"/>
        <family val="2"/>
        <scheme val="minor"/>
      </rPr>
      <t xml:space="preserve"> d’heures déjà faites </t>
    </r>
  </si>
  <si>
    <r>
      <t xml:space="preserve">Congé parental </t>
    </r>
    <r>
      <rPr>
        <i/>
        <sz val="11"/>
        <color theme="1"/>
        <rFont val="Calibri"/>
        <family val="2"/>
        <scheme val="minor"/>
      </rPr>
      <t>plein temps</t>
    </r>
  </si>
  <si>
    <r>
      <t xml:space="preserve">Congé parental </t>
    </r>
    <r>
      <rPr>
        <i/>
        <sz val="11"/>
        <color theme="1"/>
        <rFont val="Calibri"/>
        <family val="2"/>
        <scheme val="minor"/>
      </rPr>
      <t>mi-temps</t>
    </r>
  </si>
  <si>
    <t>Congé maternité</t>
  </si>
  <si>
    <t>"inclusion"</t>
  </si>
  <si>
    <r>
      <t>n</t>
    </r>
    <r>
      <rPr>
        <b/>
        <vertAlign val="superscript"/>
        <sz val="10"/>
        <rFont val="Calibri"/>
        <family val="2"/>
        <scheme val="minor"/>
      </rPr>
      <t>bre</t>
    </r>
    <r>
      <rPr>
        <b/>
        <sz val="10"/>
        <rFont val="Calibri"/>
        <family val="2"/>
        <scheme val="minor"/>
      </rPr>
      <t xml:space="preserve"> d’heures</t>
    </r>
  </si>
  <si>
    <t>Date (jj/mm/aaaa)</t>
  </si>
  <si>
    <t>EXEMPLE</t>
  </si>
  <si>
    <t>AGENCE</t>
  </si>
  <si>
    <t>LUX</t>
  </si>
  <si>
    <t>X</t>
  </si>
  <si>
    <t>Version fiche 4.1 (2025)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</si>
</sst>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;@"/>
    <numFmt numFmtId="165" formatCode="0.0"/>
    <numFmt numFmtId="166" formatCode="m/d/yyyy;@"/>
  </numFmts>
  <fonts count="21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vertAlign val="superscript"/>
      <sz val="11"/>
      <name val="Calibri"/>
      <family val="2"/>
      <scheme val="minor"/>
    </font>
    <font>
      <b/>
      <sz val="11"/>
      <name val="Calibri"/>
      <family val="2"/>
      <scheme val="minor"/>
    </font>
    <font>
      <sz val="8"/>
      <color rgb="FF000000"/>
      <name val="Segoe UI"/>
      <family val="2"/>
    </font>
    <font>
      <sz val="9"/>
      <name val="Calibri"/>
      <family val="2"/>
      <scheme val="minor"/>
    </font>
    <font>
      <i/>
      <sz val="9"/>
      <name val="Calibri"/>
      <family val="2"/>
      <scheme val="minor"/>
    </font>
    <font>
      <i/>
      <sz val="9"/>
      <color theme="1"/>
      <name val="Calibri"/>
      <family val="2"/>
      <scheme val="minor"/>
    </font>
    <font>
      <u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vertAlign val="superscript"/>
      <sz val="11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10"/>
      <name val="Calibri"/>
      <family val="2"/>
      <scheme val="minor"/>
    </font>
    <font>
      <b/>
      <vertAlign val="superscript"/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4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4">
    <xf numFmtId="0" fontId="0" fillId="0" borderId="0" xfId="0"/>
    <xf numFmtId="0" fontId="0" fillId="0" borderId="0" xfId="0" applyAlignment="1">
      <alignment textRotation="48" wrapText="1"/>
    </xf>
    <xf numFmtId="0" fontId="0" fillId="0" borderId="0" xfId="0" applyProtection="1">
      <protection hidden="1"/>
    </xf>
    <xf numFmtId="0" fontId="0" fillId="0" borderId="0" xfId="0" applyAlignment="1" applyProtection="1">
      <alignment textRotation="48" wrapText="1"/>
      <protection hidden="1"/>
    </xf>
    <xf numFmtId="0" fontId="1" fillId="0" borderId="0" xfId="0" applyFont="1" applyProtection="1">
      <protection hidden="1"/>
    </xf>
    <xf numFmtId="14" fontId="1" fillId="0" borderId="0" xfId="0" applyNumberFormat="1" applyFont="1" applyProtection="1">
      <protection hidden="1"/>
    </xf>
    <xf numFmtId="0" fontId="1" fillId="0" borderId="0" xfId="0" applyFont="1" applyFill="1" applyBorder="1" applyProtection="1">
      <protection hidden="1"/>
    </xf>
    <xf numFmtId="1" fontId="1" fillId="0" borderId="0" xfId="0" applyNumberFormat="1" applyFont="1" applyBorder="1" applyProtection="1">
      <protection hidden="1"/>
    </xf>
    <xf numFmtId="0" fontId="2" fillId="0" borderId="0" xfId="0" applyFont="1" applyFill="1" applyBorder="1" applyProtection="1">
      <protection hidden="1"/>
    </xf>
    <xf numFmtId="14" fontId="2" fillId="0" borderId="0" xfId="0" applyNumberFormat="1" applyFont="1" applyBorder="1" applyProtection="1">
      <protection hidden="1"/>
    </xf>
    <xf numFmtId="14" fontId="1" fillId="0" borderId="0" xfId="0" applyNumberFormat="1" applyFont="1" applyFill="1" applyBorder="1" applyProtection="1">
      <protection hidden="1"/>
    </xf>
    <xf numFmtId="14" fontId="2" fillId="0" borderId="0" xfId="0" applyNumberFormat="1" applyFont="1" applyFill="1" applyBorder="1" applyProtection="1">
      <protection hidden="1"/>
    </xf>
    <xf numFmtId="0" fontId="3" fillId="4" borderId="2" xfId="0" applyFont="1" applyFill="1" applyBorder="1" applyAlignment="1" applyProtection="1">
      <alignment textRotation="48" wrapText="1"/>
      <protection hidden="1"/>
    </xf>
    <xf numFmtId="0" fontId="3" fillId="4" borderId="1" xfId="0" applyFont="1" applyFill="1" applyBorder="1" applyAlignment="1" applyProtection="1">
      <alignment textRotation="48" wrapText="1"/>
      <protection hidden="1"/>
    </xf>
    <xf numFmtId="0" fontId="4" fillId="0" borderId="1" xfId="0" applyFont="1" applyBorder="1" applyAlignment="1" applyProtection="1">
      <alignment horizontal="right" indent="1"/>
      <protection hidden="1"/>
    </xf>
    <xf numFmtId="0" fontId="0" fillId="0" borderId="12" xfId="0" applyBorder="1" applyAlignment="1" applyProtection="1">
      <alignment horizontal="left" indent="1"/>
      <protection hidden="1"/>
    </xf>
    <xf numFmtId="0" fontId="4" fillId="0" borderId="1" xfId="0" applyFont="1" applyBorder="1" applyAlignment="1" applyProtection="1">
      <alignment horizontal="left" vertical="center" indent="1"/>
      <protection hidden="1"/>
    </xf>
    <xf numFmtId="0" fontId="4" fillId="0" borderId="0" xfId="0" applyFont="1" applyProtection="1">
      <protection hidden="1"/>
    </xf>
    <xf numFmtId="0" fontId="4" fillId="0" borderId="0" xfId="0" applyFont="1" applyAlignment="1" applyProtection="1">
      <alignment horizontal="left" indent="1"/>
      <protection hidden="1"/>
    </xf>
    <xf numFmtId="0" fontId="4" fillId="0" borderId="0" xfId="0" applyFont="1" applyAlignment="1" applyProtection="1">
      <alignment horizontal="right" indent="1"/>
      <protection hidden="1"/>
    </xf>
    <xf numFmtId="0" fontId="4" fillId="0" borderId="7" xfId="0" applyFont="1" applyFill="1" applyBorder="1" applyAlignment="1" applyProtection="1">
      <alignment horizontal="left" indent="1"/>
      <protection hidden="1"/>
    </xf>
    <xf numFmtId="0" fontId="4" fillId="0" borderId="0" xfId="0" applyFont="1" applyFill="1" applyBorder="1" applyAlignment="1" applyProtection="1">
      <alignment horizontal="left" indent="1"/>
      <protection hidden="1"/>
    </xf>
    <xf numFmtId="0" fontId="4" fillId="0" borderId="2" xfId="0" applyFont="1" applyBorder="1" applyAlignment="1" applyProtection="1">
      <alignment horizontal="left" vertical="center" indent="1"/>
      <protection hidden="1"/>
    </xf>
    <xf numFmtId="0" fontId="4" fillId="3" borderId="13" xfId="0" applyFont="1" applyFill="1" applyBorder="1" applyAlignment="1" applyProtection="1">
      <alignment horizontal="center"/>
      <protection hidden="1"/>
    </xf>
    <xf numFmtId="0" fontId="4" fillId="3" borderId="14" xfId="0" applyFont="1" applyFill="1" applyBorder="1" applyAlignment="1" applyProtection="1">
      <alignment horizontal="center"/>
      <protection hidden="1"/>
    </xf>
    <xf numFmtId="14" fontId="7" fillId="0" borderId="1" xfId="0" applyNumberFormat="1" applyFont="1" applyBorder="1" applyAlignment="1" applyProtection="1">
      <alignment horizontal="right"/>
      <protection hidden="1"/>
    </xf>
    <xf numFmtId="0" fontId="7" fillId="0" borderId="2" xfId="0" applyFont="1" applyBorder="1" applyAlignment="1" applyProtection="1">
      <alignment horizontal="left" indent="1"/>
      <protection hidden="1"/>
    </xf>
    <xf numFmtId="1" fontId="0" fillId="0" borderId="2" xfId="0" applyNumberFormat="1" applyBorder="1" applyProtection="1">
      <protection hidden="1"/>
    </xf>
    <xf numFmtId="14" fontId="0" fillId="3" borderId="13" xfId="0" applyNumberFormat="1" applyFill="1" applyBorder="1" applyProtection="1">
      <protection locked="0"/>
    </xf>
    <xf numFmtId="14" fontId="0" fillId="3" borderId="15" xfId="0" applyNumberFormat="1" applyFill="1" applyBorder="1" applyProtection="1">
      <protection locked="0"/>
    </xf>
    <xf numFmtId="14" fontId="0" fillId="3" borderId="26" xfId="0" applyNumberFormat="1" applyFill="1" applyBorder="1" applyProtection="1">
      <protection locked="0"/>
    </xf>
    <xf numFmtId="14" fontId="0" fillId="3" borderId="27" xfId="0" applyNumberFormat="1" applyFill="1" applyBorder="1" applyProtection="1">
      <protection locked="0"/>
    </xf>
    <xf numFmtId="14" fontId="0" fillId="3" borderId="28" xfId="0" applyNumberFormat="1" applyFill="1" applyBorder="1" applyProtection="1">
      <protection locked="0"/>
    </xf>
    <xf numFmtId="14" fontId="0" fillId="3" borderId="29" xfId="0" applyNumberFormat="1" applyFill="1" applyBorder="1" applyProtection="1">
      <protection locked="0"/>
    </xf>
    <xf numFmtId="0" fontId="9" fillId="0" borderId="0" xfId="0" applyFont="1" applyProtection="1">
      <protection hidden="1"/>
    </xf>
    <xf numFmtId="0" fontId="4" fillId="0" borderId="6" xfId="0" applyFont="1" applyBorder="1" applyProtection="1">
      <protection hidden="1"/>
    </xf>
    <xf numFmtId="0" fontId="7" fillId="3" borderId="34" xfId="0" applyFont="1" applyFill="1" applyBorder="1" applyAlignment="1" applyProtection="1">
      <alignment horizontal="right" indent="1"/>
      <protection locked="0"/>
    </xf>
    <xf numFmtId="14" fontId="3" fillId="3" borderId="35" xfId="0" applyNumberFormat="1" applyFont="1" applyFill="1" applyBorder="1" applyAlignment="1" applyProtection="1">
      <alignment horizontal="right" indent="1"/>
      <protection locked="0"/>
    </xf>
    <xf numFmtId="0" fontId="4" fillId="3" borderId="25" xfId="0" applyFont="1" applyFill="1" applyBorder="1" applyAlignment="1" applyProtection="1">
      <alignment horizontal="left" indent="1"/>
      <protection locked="0"/>
    </xf>
    <xf numFmtId="0" fontId="4" fillId="3" borderId="35" xfId="0" applyFont="1" applyFill="1" applyBorder="1" applyAlignment="1" applyProtection="1">
      <alignment horizontal="left" indent="1"/>
      <protection locked="0"/>
    </xf>
    <xf numFmtId="1" fontId="4" fillId="3" borderId="35" xfId="0" applyNumberFormat="1" applyFont="1" applyFill="1" applyBorder="1" applyAlignment="1" applyProtection="1">
      <alignment horizontal="left" indent="1"/>
      <protection locked="0"/>
    </xf>
    <xf numFmtId="0" fontId="10" fillId="0" borderId="8" xfId="0" applyFont="1" applyFill="1" applyBorder="1" applyAlignment="1" applyProtection="1">
      <alignment horizontal="left" indent="1"/>
      <protection hidden="1"/>
    </xf>
    <xf numFmtId="165" fontId="10" fillId="2" borderId="5" xfId="0" applyNumberFormat="1" applyFont="1" applyFill="1" applyBorder="1" applyAlignment="1" applyProtection="1">
      <alignment horizontal="right" indent="1"/>
      <protection hidden="1"/>
    </xf>
    <xf numFmtId="0" fontId="10" fillId="0" borderId="6" xfId="0" applyFont="1" applyFill="1" applyBorder="1" applyAlignment="1" applyProtection="1">
      <alignment horizontal="left" indent="1"/>
      <protection hidden="1"/>
    </xf>
    <xf numFmtId="165" fontId="10" fillId="2" borderId="7" xfId="0" applyNumberFormat="1" applyFont="1" applyFill="1" applyBorder="1" applyAlignment="1" applyProtection="1">
      <alignment horizontal="right" indent="1"/>
      <protection hidden="1"/>
    </xf>
    <xf numFmtId="14" fontId="11" fillId="3" borderId="35" xfId="0" applyNumberFormat="1" applyFont="1" applyFill="1" applyBorder="1" applyAlignment="1" applyProtection="1">
      <alignment horizontal="right" indent="1"/>
      <protection locked="0"/>
    </xf>
    <xf numFmtId="0" fontId="7" fillId="0" borderId="26" xfId="0" applyFont="1" applyBorder="1" applyAlignment="1" applyProtection="1">
      <alignment horizontal="left" indent="1"/>
      <protection hidden="1"/>
    </xf>
    <xf numFmtId="0" fontId="13" fillId="0" borderId="0" xfId="0" applyFont="1" applyAlignment="1" applyProtection="1">
      <alignment vertical="top"/>
      <protection hidden="1"/>
    </xf>
    <xf numFmtId="0" fontId="5" fillId="0" borderId="8" xfId="0" applyFont="1" applyFill="1" applyBorder="1" applyAlignment="1" applyProtection="1">
      <alignment horizontal="right" indent="1"/>
      <protection locked="0" hidden="1"/>
    </xf>
    <xf numFmtId="0" fontId="5" fillId="0" borderId="0" xfId="0" applyFont="1" applyFill="1" applyBorder="1" applyAlignment="1" applyProtection="1">
      <alignment horizontal="right" indent="1"/>
      <protection locked="0" hidden="1"/>
    </xf>
    <xf numFmtId="0" fontId="0" fillId="0" borderId="0" xfId="0" applyAlignment="1" applyProtection="1">
      <alignment textRotation="48" wrapText="1"/>
      <protection locked="0"/>
    </xf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4" fillId="0" borderId="16" xfId="0" applyFont="1" applyBorder="1" applyProtection="1">
      <protection locked="0"/>
    </xf>
    <xf numFmtId="0" fontId="4" fillId="0" borderId="18" xfId="0" applyFont="1" applyBorder="1" applyProtection="1">
      <protection locked="0"/>
    </xf>
    <xf numFmtId="1" fontId="14" fillId="0" borderId="0" xfId="0" applyNumberFormat="1" applyFont="1" applyBorder="1" applyProtection="1">
      <protection hidden="1"/>
    </xf>
    <xf numFmtId="0" fontId="14" fillId="0" borderId="0" xfId="0" applyFont="1" applyProtection="1">
      <protection hidden="1"/>
    </xf>
    <xf numFmtId="14" fontId="15" fillId="0" borderId="0" xfId="0" applyNumberFormat="1" applyFont="1" applyBorder="1" applyProtection="1">
      <protection hidden="1"/>
    </xf>
    <xf numFmtId="0" fontId="4" fillId="0" borderId="2" xfId="0" applyFont="1" applyBorder="1" applyAlignment="1" applyProtection="1">
      <alignment horizontal="right" indent="1"/>
      <protection hidden="1"/>
    </xf>
    <xf numFmtId="0" fontId="1" fillId="0" borderId="0" xfId="0" applyFont="1" applyBorder="1" applyProtection="1">
      <protection hidden="1"/>
    </xf>
    <xf numFmtId="0" fontId="0" fillId="0" borderId="0" xfId="0" applyBorder="1" applyProtection="1">
      <protection hidden="1"/>
    </xf>
    <xf numFmtId="0" fontId="0" fillId="0" borderId="0" xfId="0" applyBorder="1" applyAlignment="1" applyProtection="1">
      <alignment vertical="center"/>
      <protection hidden="1"/>
    </xf>
    <xf numFmtId="1" fontId="4" fillId="0" borderId="1" xfId="0" applyNumberFormat="1" applyFont="1" applyBorder="1" applyProtection="1">
      <protection hidden="1"/>
    </xf>
    <xf numFmtId="0" fontId="4" fillId="0" borderId="37" xfId="0" applyFont="1" applyBorder="1" applyProtection="1">
      <protection hidden="1"/>
    </xf>
    <xf numFmtId="0" fontId="14" fillId="0" borderId="0" xfId="0" applyFont="1" applyBorder="1" applyProtection="1">
      <protection hidden="1"/>
    </xf>
    <xf numFmtId="0" fontId="15" fillId="0" borderId="0" xfId="0" applyFont="1" applyFill="1" applyBorder="1" applyProtection="1">
      <protection hidden="1"/>
    </xf>
    <xf numFmtId="14" fontId="15" fillId="0" borderId="0" xfId="0" applyNumberFormat="1" applyFont="1" applyFill="1" applyBorder="1" applyProtection="1">
      <protection hidden="1"/>
    </xf>
    <xf numFmtId="0" fontId="14" fillId="0" borderId="0" xfId="0" applyFont="1" applyBorder="1" applyAlignment="1" applyProtection="1">
      <alignment horizontal="right" indent="1"/>
      <protection hidden="1"/>
    </xf>
    <xf numFmtId="0" fontId="7" fillId="0" borderId="1" xfId="0" applyFont="1" applyBorder="1" applyAlignment="1" applyProtection="1">
      <alignment horizontal="left" vertical="center" indent="1"/>
      <protection hidden="1"/>
    </xf>
    <xf numFmtId="14" fontId="18" fillId="0" borderId="0" xfId="0" applyNumberFormat="1" applyFont="1" applyBorder="1" applyAlignment="1" applyProtection="1">
      <alignment horizontal="left"/>
      <protection hidden="1"/>
    </xf>
    <xf numFmtId="14" fontId="14" fillId="0" borderId="0" xfId="0" applyNumberFormat="1" applyFont="1" applyProtection="1">
      <protection hidden="1"/>
    </xf>
    <xf numFmtId="0" fontId="0" fillId="0" borderId="0" xfId="0" applyFont="1" applyProtection="1">
      <protection hidden="1"/>
    </xf>
    <xf numFmtId="0" fontId="0" fillId="0" borderId="0" xfId="0" applyFont="1" applyFill="1" applyBorder="1" applyAlignment="1" applyProtection="1">
      <alignment horizontal="left"/>
      <protection hidden="1"/>
    </xf>
    <xf numFmtId="0" fontId="16" fillId="5" borderId="14" xfId="0" applyFont="1" applyFill="1" applyBorder="1" applyAlignment="1" applyProtection="1">
      <alignment horizontal="center" vertical="center"/>
      <protection hidden="1"/>
    </xf>
    <xf numFmtId="0" fontId="19" fillId="3" borderId="23" xfId="0" applyFont="1" applyFill="1" applyBorder="1" applyAlignment="1" applyProtection="1">
      <alignment horizontal="center" vertical="center"/>
      <protection hidden="1"/>
    </xf>
    <xf numFmtId="1" fontId="4" fillId="0" borderId="0" xfId="0" applyNumberFormat="1" applyFont="1" applyBorder="1" applyProtection="1">
      <protection hidden="1"/>
    </xf>
    <xf numFmtId="0" fontId="7" fillId="4" borderId="1" xfId="0" applyFont="1" applyFill="1" applyBorder="1" applyAlignment="1" applyProtection="1">
      <alignment textRotation="48" wrapText="1"/>
      <protection hidden="1"/>
    </xf>
    <xf numFmtId="0" fontId="4" fillId="0" borderId="0" xfId="0" applyFont="1" applyProtection="1">
      <protection locked="0"/>
    </xf>
    <xf numFmtId="0" fontId="4" fillId="0" borderId="0" xfId="0" applyFont="1"/>
    <xf numFmtId="0" fontId="4" fillId="0" borderId="3" xfId="0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19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0" fillId="0" borderId="38" xfId="0" applyBorder="1" applyAlignment="1" applyProtection="1">
      <alignment horizontal="center" vertical="center"/>
      <protection locked="0"/>
    </xf>
    <xf numFmtId="0" fontId="4" fillId="0" borderId="38" xfId="0" applyFont="1" applyBorder="1" applyAlignment="1" applyProtection="1">
      <alignment horizontal="center" vertical="center"/>
      <protection locked="0"/>
    </xf>
    <xf numFmtId="0" fontId="4" fillId="0" borderId="42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0" fontId="7" fillId="0" borderId="19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right" indent="1"/>
      <protection hidden="1"/>
    </xf>
    <xf numFmtId="14" fontId="1" fillId="0" borderId="0" xfId="0" applyNumberFormat="1" applyFont="1" applyFill="1" applyBorder="1" applyAlignment="1" applyProtection="1">
      <alignment horizontal="right"/>
      <protection hidden="1"/>
    </xf>
    <xf numFmtId="1" fontId="1" fillId="0" borderId="0" xfId="0" applyNumberFormat="1" applyFont="1" applyFill="1" applyBorder="1" applyProtection="1">
      <protection hidden="1"/>
    </xf>
    <xf numFmtId="0" fontId="4" fillId="0" borderId="39" xfId="0" applyFont="1" applyBorder="1" applyAlignment="1" applyProtection="1">
      <alignment horizontal="center" vertical="center"/>
      <protection locked="0"/>
    </xf>
    <xf numFmtId="0" fontId="4" fillId="0" borderId="40" xfId="0" applyFont="1" applyBorder="1" applyAlignment="1" applyProtection="1">
      <alignment horizontal="center" vertical="center"/>
      <protection locked="0"/>
    </xf>
    <xf numFmtId="0" fontId="4" fillId="0" borderId="41" xfId="0" applyFont="1" applyBorder="1" applyAlignment="1" applyProtection="1">
      <alignment horizontal="center" vertical="center"/>
      <protection locked="0"/>
    </xf>
    <xf numFmtId="0" fontId="4" fillId="3" borderId="23" xfId="0" applyFont="1" applyFill="1" applyBorder="1" applyAlignment="1" applyProtection="1">
      <alignment horizontal="center"/>
      <protection hidden="1"/>
    </xf>
    <xf numFmtId="0" fontId="4" fillId="0" borderId="0" xfId="0" applyFont="1" applyBorder="1" applyProtection="1">
      <protection hidden="1"/>
    </xf>
    <xf numFmtId="0" fontId="16" fillId="5" borderId="15" xfId="0" applyFont="1" applyFill="1" applyBorder="1" applyAlignment="1" applyProtection="1">
      <alignment horizontal="center" vertical="center"/>
      <protection hidden="1"/>
    </xf>
    <xf numFmtId="166" fontId="0" fillId="0" borderId="9" xfId="0" applyNumberFormat="1" applyBorder="1" applyProtection="1">
      <protection locked="0"/>
    </xf>
    <xf numFmtId="0" fontId="4" fillId="0" borderId="0" xfId="0" applyFont="1" applyBorder="1" applyAlignment="1" applyProtection="1">
      <alignment horizontal="center" vertical="center"/>
      <protection hidden="1"/>
    </xf>
    <xf numFmtId="164" fontId="4" fillId="0" borderId="19" xfId="0" applyNumberFormat="1" applyFont="1" applyBorder="1" applyAlignment="1" applyProtection="1">
      <alignment horizontal="center" vertical="center"/>
      <protection locked="0"/>
    </xf>
    <xf numFmtId="0" fontId="4" fillId="0" borderId="20" xfId="0" applyFont="1" applyBorder="1" applyAlignment="1" applyProtection="1">
      <alignment horizontal="center" vertical="center"/>
      <protection locked="0"/>
    </xf>
    <xf numFmtId="0" fontId="4" fillId="0" borderId="19" xfId="0" applyFont="1" applyFill="1" applyBorder="1" applyAlignment="1" applyProtection="1">
      <alignment horizontal="center" vertical="center"/>
      <protection locked="0"/>
    </xf>
    <xf numFmtId="0" fontId="4" fillId="0" borderId="20" xfId="0" applyFont="1" applyFill="1" applyBorder="1" applyAlignment="1" applyProtection="1">
      <alignment horizontal="center" vertical="center"/>
      <protection locked="0"/>
    </xf>
    <xf numFmtId="164" fontId="4" fillId="0" borderId="9" xfId="0" applyNumberFormat="1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164" fontId="0" fillId="0" borderId="9" xfId="0" applyNumberFormat="1" applyBorder="1" applyAlignment="1" applyProtection="1">
      <alignment horizontal="center" vertical="center"/>
      <protection locked="0"/>
    </xf>
    <xf numFmtId="164" fontId="0" fillId="0" borderId="6" xfId="0" applyNumberFormat="1" applyBorder="1" applyAlignment="1" applyProtection="1">
      <alignment horizontal="center" vertical="center"/>
      <protection locked="0"/>
    </xf>
    <xf numFmtId="0" fontId="4" fillId="3" borderId="33" xfId="0" applyFont="1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0" fillId="0" borderId="21" xfId="0" applyBorder="1" applyAlignment="1" applyProtection="1">
      <protection locked="0"/>
    </xf>
    <xf numFmtId="0" fontId="4" fillId="3" borderId="23" xfId="0" applyFont="1" applyFill="1" applyBorder="1" applyAlignment="1" applyProtection="1">
      <alignment horizontal="center"/>
      <protection hidden="1"/>
    </xf>
    <xf numFmtId="0" fontId="4" fillId="3" borderId="24" xfId="0" applyFont="1" applyFill="1" applyBorder="1" applyAlignment="1" applyProtection="1">
      <alignment horizontal="center"/>
      <protection hidden="1"/>
    </xf>
    <xf numFmtId="164" fontId="4" fillId="0" borderId="3" xfId="0" applyNumberFormat="1" applyFont="1" applyBorder="1" applyAlignment="1" applyProtection="1">
      <alignment horizontal="center" vertical="center"/>
      <protection locked="0"/>
    </xf>
    <xf numFmtId="164" fontId="4" fillId="0" borderId="8" xfId="0" applyNumberFormat="1" applyFont="1" applyBorder="1" applyAlignment="1" applyProtection="1">
      <alignment horizontal="center" vertical="center"/>
      <protection locked="0"/>
    </xf>
    <xf numFmtId="0" fontId="0" fillId="0" borderId="7" xfId="0" applyFont="1" applyBorder="1" applyAlignment="1" applyProtection="1">
      <alignment horizontal="left" vertical="top" indent="1"/>
      <protection hidden="1"/>
    </xf>
    <xf numFmtId="0" fontId="0" fillId="0" borderId="0" xfId="0" applyFont="1" applyBorder="1" applyAlignment="1" applyProtection="1">
      <alignment horizontal="left" vertical="top" indent="1"/>
      <protection hidden="1"/>
    </xf>
    <xf numFmtId="0" fontId="0" fillId="0" borderId="37" xfId="0" applyFont="1" applyBorder="1" applyAlignment="1" applyProtection="1">
      <alignment horizontal="left" vertical="top" indent="1"/>
      <protection hidden="1"/>
    </xf>
    <xf numFmtId="0" fontId="1" fillId="3" borderId="31" xfId="0" applyFont="1" applyFill="1" applyBorder="1" applyAlignment="1" applyProtection="1">
      <alignment horizontal="left" indent="1"/>
      <protection hidden="1"/>
    </xf>
    <xf numFmtId="0" fontId="1" fillId="0" borderId="30" xfId="0" applyFont="1" applyBorder="1" applyAlignment="1" applyProtection="1">
      <alignment horizontal="left" indent="1"/>
      <protection hidden="1"/>
    </xf>
    <xf numFmtId="0" fontId="1" fillId="0" borderId="32" xfId="0" applyFont="1" applyBorder="1" applyAlignment="1" applyProtection="1">
      <alignment horizontal="left" indent="1"/>
      <protection hidden="1"/>
    </xf>
    <xf numFmtId="0" fontId="1" fillId="0" borderId="17" xfId="0" applyFont="1" applyBorder="1" applyAlignment="1" applyProtection="1">
      <alignment horizontal="left" indent="1"/>
      <protection hidden="1"/>
    </xf>
    <xf numFmtId="0" fontId="1" fillId="0" borderId="33" xfId="0" applyFont="1" applyBorder="1" applyAlignment="1" applyProtection="1">
      <alignment horizontal="left" indent="1"/>
      <protection hidden="1"/>
    </xf>
    <xf numFmtId="0" fontId="1" fillId="0" borderId="21" xfId="0" applyFont="1" applyBorder="1" applyAlignment="1" applyProtection="1">
      <alignment horizontal="left" indent="1"/>
      <protection hidden="1"/>
    </xf>
    <xf numFmtId="0" fontId="12" fillId="3" borderId="31" xfId="0" applyFont="1" applyFill="1" applyBorder="1" applyAlignment="1" applyProtection="1">
      <protection locked="0"/>
    </xf>
    <xf numFmtId="0" fontId="0" fillId="0" borderId="36" xfId="0" applyBorder="1" applyAlignment="1" applyProtection="1">
      <protection locked="0"/>
    </xf>
    <xf numFmtId="0" fontId="0" fillId="0" borderId="30" xfId="0" applyBorder="1" applyAlignment="1" applyProtection="1">
      <protection locked="0"/>
    </xf>
    <xf numFmtId="0" fontId="4" fillId="3" borderId="32" xfId="0" applyFont="1" applyFill="1" applyBorder="1" applyAlignment="1" applyProtection="1">
      <protection locked="0"/>
    </xf>
    <xf numFmtId="0" fontId="0" fillId="0" borderId="0" xfId="0" applyAlignment="1" applyProtection="1">
      <protection locked="0"/>
    </xf>
    <xf numFmtId="0" fontId="0" fillId="0" borderId="17" xfId="0" applyBorder="1" applyAlignment="1" applyProtection="1">
      <protection locked="0"/>
    </xf>
    <xf numFmtId="0" fontId="4" fillId="0" borderId="1" xfId="0" applyFont="1" applyBorder="1" applyAlignment="1" applyProtection="1">
      <alignment horizontal="left" indent="1"/>
      <protection hidden="1"/>
    </xf>
    <xf numFmtId="0" fontId="4" fillId="0" borderId="12" xfId="0" applyFont="1" applyBorder="1" applyAlignment="1" applyProtection="1">
      <alignment horizontal="left" indent="1"/>
      <protection hidden="1"/>
    </xf>
    <xf numFmtId="16" fontId="4" fillId="0" borderId="11" xfId="0" applyNumberFormat="1" applyFont="1" applyBorder="1" applyAlignment="1" applyProtection="1">
      <alignment horizontal="left" indent="1"/>
      <protection hidden="1"/>
    </xf>
    <xf numFmtId="16" fontId="4" fillId="0" borderId="3" xfId="0" applyNumberFormat="1" applyFont="1" applyBorder="1" applyAlignment="1" applyProtection="1">
      <alignment horizontal="left" indent="1"/>
      <protection hidden="1"/>
    </xf>
    <xf numFmtId="0" fontId="4" fillId="2" borderId="12" xfId="0" applyFont="1" applyFill="1" applyBorder="1" applyAlignment="1" applyProtection="1">
      <alignment horizontal="left" indent="1" shrinkToFit="1"/>
      <protection hidden="1"/>
    </xf>
    <xf numFmtId="0" fontId="4" fillId="2" borderId="22" xfId="0" applyFont="1" applyFill="1" applyBorder="1" applyAlignment="1" applyProtection="1">
      <alignment horizontal="left" indent="1" shrinkToFit="1"/>
      <protection hidden="1"/>
    </xf>
    <xf numFmtId="0" fontId="10" fillId="0" borderId="5" xfId="0" applyFont="1" applyBorder="1" applyAlignment="1" applyProtection="1">
      <alignment horizontal="left" indent="1"/>
      <protection hidden="1"/>
    </xf>
    <xf numFmtId="0" fontId="10" fillId="0" borderId="10" xfId="0" applyFont="1" applyBorder="1" applyAlignment="1" applyProtection="1">
      <alignment horizontal="left" indent="1"/>
      <protection hidden="1"/>
    </xf>
    <xf numFmtId="0" fontId="4" fillId="0" borderId="11" xfId="0" applyFont="1" applyBorder="1" applyAlignment="1" applyProtection="1">
      <alignment horizontal="left" indent="1"/>
      <protection hidden="1"/>
    </xf>
    <xf numFmtId="0" fontId="4" fillId="0" borderId="3" xfId="0" applyFont="1" applyBorder="1" applyAlignment="1" applyProtection="1">
      <alignment horizontal="left" indent="1"/>
      <protection hidden="1"/>
    </xf>
  </cellXfs>
  <cellStyles count="1">
    <cellStyle name="Normal" xfId="0" builtinId="0"/>
  </cellStyles>
  <dxfs count="7">
    <dxf>
      <font>
        <strike val="0"/>
        <color rgb="FF339933"/>
      </font>
    </dxf>
    <dxf>
      <font>
        <color rgb="FF9966FF"/>
      </font>
    </dxf>
    <dxf>
      <font>
        <b val="0"/>
        <i val="0"/>
        <color theme="4"/>
      </font>
    </dxf>
    <dxf>
      <font>
        <b val="0"/>
        <i val="0"/>
        <color theme="4"/>
      </font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</dxfs>
  <tableStyles count="0" defaultTableStyle="TableStyleMedium2" defaultPivotStyle="PivotStyleLight16"/>
  <colors>
    <mruColors>
      <color rgb="FF339933"/>
      <color rgb="FF9966FF"/>
      <color rgb="FFCC66FF"/>
      <color rgb="FFFFCC00"/>
      <color rgb="FFFBFDA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C$11" lockText="1" noThreeD="1"/>
</file>

<file path=xl/ctrlProps/ctrlProp2.xml><?xml version="1.0" encoding="utf-8"?>
<formControlPr xmlns="http://schemas.microsoft.com/office/spreadsheetml/2009/9/main" objectType="CheckBox" checked="Checked" fmlaLink="$C$12" lockText="1" noThreeD="1"/>
</file>

<file path=xl/ctrlProps/ctrlProp3.xml><?xml version="1.0" encoding="utf-8"?>
<formControlPr xmlns="http://schemas.microsoft.com/office/spreadsheetml/2009/9/main" objectType="CheckBox" fmlaLink="$C$10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28576</xdr:colOff>
      <xdr:row>0</xdr:row>
      <xdr:rowOff>28575</xdr:rowOff>
    </xdr:from>
    <xdr:to>
      <xdr:col>2</xdr:col>
      <xdr:colOff>542926</xdr:colOff>
      <xdr:row>0</xdr:row>
      <xdr:rowOff>751678</xdr:rowOff>
    </xdr:to>
    <xdr:pic>
      <xdr:nvPicPr>
        <xdr:cNvPr id="2" name="Image 6" descr="GOUV_MENJE_SNJ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6" y="28575"/>
          <a:ext cx="2847975" cy="7231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28576</xdr:colOff>
      <xdr:row>0</xdr:row>
      <xdr:rowOff>28575</xdr:rowOff>
    </xdr:from>
    <xdr:to>
      <xdr:col>2</xdr:col>
      <xdr:colOff>542926</xdr:colOff>
      <xdr:row>0</xdr:row>
      <xdr:rowOff>751678</xdr:rowOff>
    </xdr:to>
    <xdr:pic>
      <xdr:nvPicPr>
        <xdr:cNvPr id="3" name="Image 6" descr="GOUV_MENJE_SNJ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6" y="28575"/>
          <a:ext cx="2847975" cy="7231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161925</xdr:colOff>
          <xdr:row>9</xdr:row>
          <xdr:rowOff>200025</xdr:rowOff>
        </xdr:from>
        <xdr:to>
          <xdr:col>1</xdr:col>
          <xdr:colOff>1200150</xdr:colOff>
          <xdr:row>11</xdr:row>
          <xdr:rowOff>28575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lb-L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Éducation plurilingue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161925</xdr:colOff>
          <xdr:row>10</xdr:row>
          <xdr:rowOff>171450</xdr:rowOff>
        </xdr:from>
        <xdr:to>
          <xdr:col>1</xdr:col>
          <xdr:colOff>1343025</xdr:colOff>
          <xdr:row>12</xdr:row>
          <xdr:rowOff>9525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lb-L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SEA Inclusif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161925</xdr:colOff>
          <xdr:row>9</xdr:row>
          <xdr:rowOff>9525</xdr:rowOff>
        </xdr:from>
        <xdr:to>
          <xdr:col>1</xdr:col>
          <xdr:colOff>1266825</xdr:colOff>
          <xdr:row>10</xdr:row>
          <xdr:rowOff>28575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lb-L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CDD</a:t>
              </a:r>
            </a:p>
          </xdr:txBody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Z172"/>
  <sheetViews>
    <sheetView tabSelected="1" zoomScale="80" zoomScaleNormal="80" zoomScaleSheetLayoutView="100" workbookViewId="0">
      <selection activeCell="C5" sqref="C5"/>
    </sheetView>
  </sheetViews>
  <sheetFormatPr defaultColWidth="8.85546875" defaultRowHeight="15" x14ac:dyDescent="0.25"/>
  <cols>
    <col min="1" max="1" width="6" customWidth="1"/>
    <col min="2" max="2" width="29" customWidth="1"/>
    <col min="3" max="3" width="23" customWidth="1"/>
    <col min="4" max="4" width="34.140625" customWidth="1"/>
    <col min="5" max="6" width="13.7109375" customWidth="1"/>
    <col min="7" max="7" width="28" customWidth="1"/>
    <col min="8" max="8" width="12.85546875" customWidth="1"/>
    <col min="9" max="9" width="13.140625" customWidth="1"/>
    <col min="10" max="10" width="14.42578125" customWidth="1"/>
    <col min="11" max="11" width="13" style="78" customWidth="1"/>
    <col min="12" max="12" width="10.7109375" bestFit="1" customWidth="1"/>
    <col min="14" max="728" width="8.85546875" style="51"/>
  </cols>
  <sheetData>
    <row r="1" spans="1:728" s="1" customFormat="1" ht="69" customHeight="1" thickBot="1" x14ac:dyDescent="0.3">
      <c r="A1" s="3"/>
      <c r="B1" s="3"/>
      <c r="C1" s="3"/>
      <c r="D1" s="47" t="s">
        <v>53</v>
      </c>
      <c r="E1" s="12" t="s">
        <v>8</v>
      </c>
      <c r="F1" s="13" t="s">
        <v>9</v>
      </c>
      <c r="G1" s="2"/>
      <c r="H1" s="2" t="s">
        <v>11</v>
      </c>
      <c r="I1" s="2" t="s">
        <v>12</v>
      </c>
      <c r="J1" s="13" t="s">
        <v>17</v>
      </c>
      <c r="K1" s="76" t="s">
        <v>18</v>
      </c>
      <c r="L1" s="3"/>
      <c r="M1" s="3"/>
      <c r="N1" s="3"/>
      <c r="O1" s="3"/>
      <c r="P1" s="3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  <c r="BB1" s="50"/>
      <c r="BC1" s="50"/>
      <c r="BD1" s="50"/>
      <c r="BE1" s="50"/>
      <c r="BF1" s="50"/>
      <c r="BG1" s="50"/>
      <c r="BH1" s="50"/>
      <c r="BI1" s="50"/>
      <c r="BJ1" s="50"/>
      <c r="BK1" s="50"/>
      <c r="BL1" s="50"/>
      <c r="BM1" s="50"/>
      <c r="BN1" s="50"/>
      <c r="BO1" s="50"/>
      <c r="BP1" s="50"/>
      <c r="BQ1" s="50"/>
      <c r="BR1" s="50"/>
      <c r="BS1" s="50"/>
      <c r="BT1" s="50"/>
      <c r="BU1" s="50"/>
      <c r="BV1" s="50"/>
      <c r="BW1" s="50"/>
      <c r="BX1" s="50"/>
      <c r="BY1" s="50"/>
      <c r="BZ1" s="50"/>
      <c r="CA1" s="50"/>
      <c r="CB1" s="50"/>
      <c r="CC1" s="50"/>
      <c r="CD1" s="50"/>
      <c r="CE1" s="50"/>
      <c r="CF1" s="50"/>
      <c r="CG1" s="50"/>
      <c r="CH1" s="50"/>
      <c r="CI1" s="50"/>
      <c r="CJ1" s="50"/>
      <c r="CK1" s="50"/>
      <c r="CL1" s="50"/>
      <c r="CM1" s="50"/>
      <c r="CN1" s="50"/>
      <c r="CO1" s="50"/>
      <c r="CP1" s="50"/>
      <c r="CQ1" s="50"/>
      <c r="CR1" s="50"/>
      <c r="CS1" s="50"/>
      <c r="CT1" s="50"/>
      <c r="CU1" s="50"/>
      <c r="CV1" s="50"/>
      <c r="CW1" s="50"/>
      <c r="CX1" s="50"/>
      <c r="CY1" s="50"/>
      <c r="CZ1" s="50"/>
      <c r="DA1" s="50"/>
      <c r="DB1" s="50"/>
      <c r="DC1" s="50"/>
      <c r="DD1" s="50"/>
      <c r="DE1" s="50"/>
      <c r="DF1" s="50"/>
      <c r="DG1" s="50"/>
      <c r="DH1" s="50"/>
      <c r="DI1" s="50"/>
      <c r="DJ1" s="50"/>
      <c r="DK1" s="50"/>
      <c r="DL1" s="50"/>
      <c r="DM1" s="50"/>
      <c r="DN1" s="50"/>
      <c r="DO1" s="50"/>
      <c r="DP1" s="50"/>
      <c r="DQ1" s="50"/>
      <c r="DR1" s="50"/>
      <c r="DS1" s="50"/>
      <c r="DT1" s="50"/>
      <c r="DU1" s="50"/>
      <c r="DV1" s="50"/>
      <c r="DW1" s="50"/>
      <c r="DX1" s="50"/>
      <c r="DY1" s="50"/>
      <c r="DZ1" s="50"/>
      <c r="EA1" s="50"/>
      <c r="EB1" s="50"/>
      <c r="EC1" s="50"/>
      <c r="ED1" s="50"/>
      <c r="EE1" s="50"/>
      <c r="EF1" s="50"/>
      <c r="EG1" s="50"/>
      <c r="EH1" s="50"/>
      <c r="EI1" s="50"/>
      <c r="EJ1" s="50"/>
      <c r="EK1" s="50"/>
      <c r="EL1" s="50"/>
      <c r="EM1" s="50"/>
      <c r="EN1" s="50"/>
      <c r="EO1" s="50"/>
      <c r="EP1" s="50"/>
      <c r="EQ1" s="50"/>
      <c r="ER1" s="50"/>
      <c r="ES1" s="50"/>
      <c r="ET1" s="50"/>
      <c r="EU1" s="50"/>
      <c r="EV1" s="50"/>
      <c r="EW1" s="50"/>
      <c r="EX1" s="50"/>
      <c r="EY1" s="50"/>
      <c r="EZ1" s="50"/>
      <c r="FA1" s="50"/>
      <c r="FB1" s="50"/>
      <c r="FC1" s="50"/>
      <c r="FD1" s="50"/>
      <c r="FE1" s="50"/>
      <c r="FF1" s="50"/>
      <c r="FG1" s="50"/>
      <c r="FH1" s="50"/>
      <c r="FI1" s="50"/>
      <c r="FJ1" s="50"/>
      <c r="FK1" s="50"/>
      <c r="FL1" s="50"/>
      <c r="FM1" s="50"/>
      <c r="FN1" s="50"/>
      <c r="FO1" s="50"/>
      <c r="FP1" s="50"/>
      <c r="FQ1" s="50"/>
      <c r="FR1" s="50"/>
      <c r="FS1" s="50"/>
      <c r="FT1" s="50"/>
      <c r="FU1" s="50"/>
      <c r="FV1" s="50"/>
      <c r="FW1" s="50"/>
      <c r="FX1" s="50"/>
      <c r="FY1" s="50"/>
      <c r="FZ1" s="50"/>
      <c r="GA1" s="50"/>
      <c r="GB1" s="50"/>
      <c r="GC1" s="50"/>
      <c r="GD1" s="50"/>
      <c r="GE1" s="50"/>
      <c r="GF1" s="50"/>
      <c r="GG1" s="50"/>
      <c r="GH1" s="50"/>
      <c r="GI1" s="50"/>
      <c r="GJ1" s="50"/>
      <c r="GK1" s="50"/>
      <c r="GL1" s="50"/>
      <c r="GM1" s="50"/>
      <c r="GN1" s="50"/>
      <c r="GO1" s="50"/>
      <c r="GP1" s="50"/>
      <c r="GQ1" s="50"/>
      <c r="GR1" s="50"/>
      <c r="GS1" s="50"/>
      <c r="GT1" s="50"/>
      <c r="GU1" s="50"/>
      <c r="GV1" s="50"/>
      <c r="GW1" s="50"/>
      <c r="GX1" s="50"/>
      <c r="GY1" s="50"/>
      <c r="GZ1" s="50"/>
      <c r="HA1" s="50"/>
      <c r="HB1" s="50"/>
      <c r="HC1" s="50"/>
      <c r="HD1" s="50"/>
      <c r="HE1" s="50"/>
      <c r="HF1" s="50"/>
      <c r="HG1" s="50"/>
      <c r="HH1" s="50"/>
      <c r="HI1" s="50"/>
      <c r="HJ1" s="50"/>
      <c r="HK1" s="50"/>
      <c r="HL1" s="50"/>
      <c r="HM1" s="50"/>
      <c r="HN1" s="50"/>
      <c r="HO1" s="50"/>
      <c r="HP1" s="50"/>
      <c r="HQ1" s="50"/>
      <c r="HR1" s="50"/>
      <c r="HS1" s="50"/>
      <c r="HT1" s="50"/>
      <c r="HU1" s="50"/>
      <c r="HV1" s="50"/>
      <c r="HW1" s="50"/>
      <c r="HX1" s="50"/>
      <c r="HY1" s="50"/>
      <c r="HZ1" s="50"/>
      <c r="IA1" s="50"/>
      <c r="IB1" s="50"/>
      <c r="IC1" s="50"/>
      <c r="ID1" s="50"/>
      <c r="IE1" s="50"/>
      <c r="IF1" s="50"/>
      <c r="IG1" s="50"/>
      <c r="IH1" s="50"/>
      <c r="II1" s="50"/>
      <c r="IJ1" s="50"/>
      <c r="IK1" s="50"/>
      <c r="IL1" s="50"/>
      <c r="IM1" s="50"/>
      <c r="IN1" s="50"/>
      <c r="IO1" s="50"/>
      <c r="IP1" s="50"/>
      <c r="IQ1" s="50"/>
      <c r="IR1" s="50"/>
      <c r="IS1" s="50"/>
      <c r="IT1" s="50"/>
      <c r="IU1" s="50"/>
      <c r="IV1" s="50"/>
      <c r="IW1" s="50"/>
      <c r="IX1" s="50"/>
      <c r="IY1" s="50"/>
      <c r="IZ1" s="50"/>
      <c r="JA1" s="50"/>
      <c r="JB1" s="50"/>
      <c r="JC1" s="50"/>
      <c r="JD1" s="50"/>
      <c r="JE1" s="50"/>
      <c r="JF1" s="50"/>
      <c r="JG1" s="50"/>
      <c r="JH1" s="50"/>
      <c r="JI1" s="50"/>
      <c r="JJ1" s="50"/>
      <c r="JK1" s="50"/>
      <c r="JL1" s="50"/>
      <c r="JM1" s="50"/>
      <c r="JN1" s="50"/>
      <c r="JO1" s="50"/>
      <c r="JP1" s="50"/>
      <c r="JQ1" s="50"/>
      <c r="JR1" s="50"/>
      <c r="JS1" s="50"/>
      <c r="JT1" s="50"/>
      <c r="JU1" s="50"/>
      <c r="JV1" s="50"/>
      <c r="JW1" s="50"/>
      <c r="JX1" s="50"/>
      <c r="JY1" s="50"/>
      <c r="JZ1" s="50"/>
      <c r="KA1" s="50"/>
      <c r="KB1" s="50"/>
      <c r="KC1" s="50"/>
      <c r="KD1" s="50"/>
      <c r="KE1" s="50"/>
      <c r="KF1" s="50"/>
      <c r="KG1" s="50"/>
      <c r="KH1" s="50"/>
      <c r="KI1" s="50"/>
      <c r="KJ1" s="50"/>
      <c r="KK1" s="50"/>
      <c r="KL1" s="50"/>
      <c r="KM1" s="50"/>
      <c r="KN1" s="50"/>
      <c r="KO1" s="50"/>
      <c r="KP1" s="50"/>
      <c r="KQ1" s="50"/>
      <c r="KR1" s="50"/>
      <c r="KS1" s="50"/>
      <c r="KT1" s="50"/>
      <c r="KU1" s="50"/>
      <c r="KV1" s="50"/>
      <c r="KW1" s="50"/>
      <c r="KX1" s="50"/>
      <c r="KY1" s="50"/>
      <c r="KZ1" s="50"/>
      <c r="LA1" s="50"/>
      <c r="LB1" s="50"/>
      <c r="LC1" s="50"/>
      <c r="LD1" s="50"/>
      <c r="LE1" s="50"/>
      <c r="LF1" s="50"/>
      <c r="LG1" s="50"/>
      <c r="LH1" s="50"/>
      <c r="LI1" s="50"/>
      <c r="LJ1" s="50"/>
      <c r="LK1" s="50"/>
      <c r="LL1" s="50"/>
      <c r="LM1" s="50"/>
      <c r="LN1" s="50"/>
      <c r="LO1" s="50"/>
      <c r="LP1" s="50"/>
      <c r="LQ1" s="50"/>
      <c r="LR1" s="50"/>
      <c r="LS1" s="50"/>
      <c r="LT1" s="50"/>
      <c r="LU1" s="50"/>
      <c r="LV1" s="50"/>
      <c r="LW1" s="50"/>
      <c r="LX1" s="50"/>
      <c r="LY1" s="50"/>
      <c r="LZ1" s="50"/>
      <c r="MA1" s="50"/>
      <c r="MB1" s="50"/>
      <c r="MC1" s="50"/>
      <c r="MD1" s="50"/>
      <c r="ME1" s="50"/>
      <c r="MF1" s="50"/>
      <c r="MG1" s="50"/>
      <c r="MH1" s="50"/>
      <c r="MI1" s="50"/>
      <c r="MJ1" s="50"/>
      <c r="MK1" s="50"/>
      <c r="ML1" s="50"/>
      <c r="MM1" s="50"/>
      <c r="MN1" s="50"/>
      <c r="MO1" s="50"/>
      <c r="MP1" s="50"/>
      <c r="MQ1" s="50"/>
      <c r="MR1" s="50"/>
      <c r="MS1" s="50"/>
      <c r="MT1" s="50"/>
      <c r="MU1" s="50"/>
      <c r="MV1" s="50"/>
      <c r="MW1" s="50"/>
      <c r="MX1" s="50"/>
      <c r="MY1" s="50"/>
      <c r="MZ1" s="50"/>
      <c r="NA1" s="50"/>
      <c r="NB1" s="50"/>
      <c r="NC1" s="50"/>
      <c r="ND1" s="50"/>
      <c r="NE1" s="50"/>
      <c r="NF1" s="50"/>
      <c r="NG1" s="50"/>
      <c r="NH1" s="50"/>
      <c r="NI1" s="50"/>
      <c r="NJ1" s="50"/>
      <c r="NK1" s="50"/>
      <c r="NL1" s="50"/>
      <c r="NM1" s="50"/>
      <c r="NN1" s="50"/>
      <c r="NO1" s="50"/>
      <c r="NP1" s="50"/>
      <c r="NQ1" s="50"/>
      <c r="NR1" s="50"/>
      <c r="NS1" s="50"/>
      <c r="NT1" s="50"/>
      <c r="NU1" s="50"/>
      <c r="NV1" s="50"/>
      <c r="NW1" s="50"/>
      <c r="NX1" s="50"/>
      <c r="NY1" s="50"/>
      <c r="NZ1" s="50"/>
      <c r="OA1" s="50"/>
      <c r="OB1" s="50"/>
      <c r="OC1" s="50"/>
      <c r="OD1" s="50"/>
      <c r="OE1" s="50"/>
      <c r="OF1" s="50"/>
      <c r="OG1" s="50"/>
      <c r="OH1" s="50"/>
      <c r="OI1" s="50"/>
      <c r="OJ1" s="50"/>
      <c r="OK1" s="50"/>
      <c r="OL1" s="50"/>
      <c r="OM1" s="50"/>
      <c r="ON1" s="50"/>
      <c r="OO1" s="50"/>
      <c r="OP1" s="50"/>
      <c r="OQ1" s="50"/>
      <c r="OR1" s="50"/>
      <c r="OS1" s="50"/>
      <c r="OT1" s="50"/>
      <c r="OU1" s="50"/>
      <c r="OV1" s="50"/>
      <c r="OW1" s="50"/>
      <c r="OX1" s="50"/>
      <c r="OY1" s="50"/>
      <c r="OZ1" s="50"/>
      <c r="PA1" s="50"/>
      <c r="PB1" s="50"/>
      <c r="PC1" s="50"/>
      <c r="PD1" s="50"/>
      <c r="PE1" s="50"/>
      <c r="PF1" s="50"/>
      <c r="PG1" s="50"/>
      <c r="PH1" s="50"/>
      <c r="PI1" s="50"/>
      <c r="PJ1" s="50"/>
      <c r="PK1" s="50"/>
      <c r="PL1" s="50"/>
      <c r="PM1" s="50"/>
      <c r="PN1" s="50"/>
      <c r="PO1" s="50"/>
      <c r="PP1" s="50"/>
      <c r="PQ1" s="50"/>
      <c r="PR1" s="50"/>
      <c r="PS1" s="50"/>
      <c r="PT1" s="50"/>
      <c r="PU1" s="50"/>
      <c r="PV1" s="50"/>
      <c r="PW1" s="50"/>
      <c r="PX1" s="50"/>
      <c r="PY1" s="50"/>
      <c r="PZ1" s="50"/>
      <c r="QA1" s="50"/>
      <c r="QB1" s="50"/>
      <c r="QC1" s="50"/>
      <c r="QD1" s="50"/>
      <c r="QE1" s="50"/>
      <c r="QF1" s="50"/>
      <c r="QG1" s="50"/>
      <c r="QH1" s="50"/>
      <c r="QI1" s="50"/>
      <c r="QJ1" s="50"/>
      <c r="QK1" s="50"/>
      <c r="QL1" s="50"/>
      <c r="QM1" s="50"/>
      <c r="QN1" s="50"/>
      <c r="QO1" s="50"/>
      <c r="QP1" s="50"/>
      <c r="QQ1" s="50"/>
      <c r="QR1" s="50"/>
      <c r="QS1" s="50"/>
      <c r="QT1" s="50"/>
      <c r="QU1" s="50"/>
      <c r="QV1" s="50"/>
      <c r="QW1" s="50"/>
      <c r="QX1" s="50"/>
      <c r="QY1" s="50"/>
      <c r="QZ1" s="50"/>
      <c r="RA1" s="50"/>
      <c r="RB1" s="50"/>
      <c r="RC1" s="50"/>
      <c r="RD1" s="50"/>
      <c r="RE1" s="50"/>
      <c r="RF1" s="50"/>
      <c r="RG1" s="50"/>
      <c r="RH1" s="50"/>
      <c r="RI1" s="50"/>
      <c r="RJ1" s="50"/>
      <c r="RK1" s="50"/>
      <c r="RL1" s="50"/>
      <c r="RM1" s="50"/>
      <c r="RN1" s="50"/>
      <c r="RO1" s="50"/>
      <c r="RP1" s="50"/>
      <c r="RQ1" s="50"/>
      <c r="RR1" s="50"/>
      <c r="RS1" s="50"/>
      <c r="RT1" s="50"/>
      <c r="RU1" s="50"/>
      <c r="RV1" s="50"/>
      <c r="RW1" s="50"/>
      <c r="RX1" s="50"/>
      <c r="RY1" s="50"/>
      <c r="RZ1" s="50"/>
      <c r="SA1" s="50"/>
      <c r="SB1" s="50"/>
      <c r="SC1" s="50"/>
      <c r="SD1" s="50"/>
      <c r="SE1" s="50"/>
      <c r="SF1" s="50"/>
      <c r="SG1" s="50"/>
      <c r="SH1" s="50"/>
      <c r="SI1" s="50"/>
      <c r="SJ1" s="50"/>
      <c r="SK1" s="50"/>
      <c r="SL1" s="50"/>
      <c r="SM1" s="50"/>
      <c r="SN1" s="50"/>
      <c r="SO1" s="50"/>
      <c r="SP1" s="50"/>
      <c r="SQ1" s="50"/>
      <c r="SR1" s="50"/>
      <c r="SS1" s="50"/>
      <c r="ST1" s="50"/>
      <c r="SU1" s="50"/>
      <c r="SV1" s="50"/>
      <c r="SW1" s="50"/>
      <c r="SX1" s="50"/>
      <c r="SY1" s="50"/>
      <c r="SZ1" s="50"/>
      <c r="TA1" s="50"/>
      <c r="TB1" s="50"/>
      <c r="TC1" s="50"/>
      <c r="TD1" s="50"/>
      <c r="TE1" s="50"/>
      <c r="TF1" s="50"/>
      <c r="TG1" s="50"/>
      <c r="TH1" s="50"/>
      <c r="TI1" s="50"/>
      <c r="TJ1" s="50"/>
      <c r="TK1" s="50"/>
      <c r="TL1" s="50"/>
      <c r="TM1" s="50"/>
      <c r="TN1" s="50"/>
      <c r="TO1" s="50"/>
      <c r="TP1" s="50"/>
      <c r="TQ1" s="50"/>
      <c r="TR1" s="50"/>
      <c r="TS1" s="50"/>
      <c r="TT1" s="50"/>
      <c r="TU1" s="50"/>
      <c r="TV1" s="50"/>
      <c r="TW1" s="50"/>
      <c r="TX1" s="50"/>
      <c r="TY1" s="50"/>
      <c r="TZ1" s="50"/>
      <c r="UA1" s="50"/>
      <c r="UB1" s="50"/>
      <c r="UC1" s="50"/>
      <c r="UD1" s="50"/>
      <c r="UE1" s="50"/>
      <c r="UF1" s="50"/>
      <c r="UG1" s="50"/>
      <c r="UH1" s="50"/>
      <c r="UI1" s="50"/>
      <c r="UJ1" s="50"/>
      <c r="UK1" s="50"/>
      <c r="UL1" s="50"/>
      <c r="UM1" s="50"/>
      <c r="UN1" s="50"/>
      <c r="UO1" s="50"/>
      <c r="UP1" s="50"/>
      <c r="UQ1" s="50"/>
      <c r="UR1" s="50"/>
      <c r="US1" s="50"/>
      <c r="UT1" s="50"/>
      <c r="UU1" s="50"/>
      <c r="UV1" s="50"/>
      <c r="UW1" s="50"/>
      <c r="UX1" s="50"/>
      <c r="UY1" s="50"/>
      <c r="UZ1" s="50"/>
      <c r="VA1" s="50"/>
      <c r="VB1" s="50"/>
      <c r="VC1" s="50"/>
      <c r="VD1" s="50"/>
      <c r="VE1" s="50"/>
      <c r="VF1" s="50"/>
      <c r="VG1" s="50"/>
      <c r="VH1" s="50"/>
      <c r="VI1" s="50"/>
      <c r="VJ1" s="50"/>
      <c r="VK1" s="50"/>
      <c r="VL1" s="50"/>
      <c r="VM1" s="50"/>
      <c r="VN1" s="50"/>
      <c r="VO1" s="50"/>
      <c r="VP1" s="50"/>
      <c r="VQ1" s="50"/>
      <c r="VR1" s="50"/>
      <c r="VS1" s="50"/>
      <c r="VT1" s="50"/>
      <c r="VU1" s="50"/>
      <c r="VV1" s="50"/>
      <c r="VW1" s="50"/>
      <c r="VX1" s="50"/>
      <c r="VY1" s="50"/>
      <c r="VZ1" s="50"/>
      <c r="WA1" s="50"/>
      <c r="WB1" s="50"/>
      <c r="WC1" s="50"/>
      <c r="WD1" s="50"/>
      <c r="WE1" s="50"/>
      <c r="WF1" s="50"/>
      <c r="WG1" s="50"/>
      <c r="WH1" s="50"/>
      <c r="WI1" s="50"/>
      <c r="WJ1" s="50"/>
      <c r="WK1" s="50"/>
      <c r="WL1" s="50"/>
      <c r="WM1" s="50"/>
      <c r="WN1" s="50"/>
      <c r="WO1" s="50"/>
      <c r="WP1" s="50"/>
      <c r="WQ1" s="50"/>
      <c r="WR1" s="50"/>
      <c r="WS1" s="50"/>
      <c r="WT1" s="50"/>
      <c r="WU1" s="50"/>
      <c r="WV1" s="50"/>
      <c r="WW1" s="50"/>
      <c r="WX1" s="50"/>
      <c r="WY1" s="50"/>
      <c r="WZ1" s="50"/>
      <c r="XA1" s="50"/>
      <c r="XB1" s="50"/>
      <c r="XC1" s="50"/>
      <c r="XD1" s="50"/>
      <c r="XE1" s="50"/>
      <c r="XF1" s="50"/>
      <c r="XG1" s="50"/>
      <c r="XH1" s="50"/>
      <c r="XI1" s="50"/>
      <c r="XJ1" s="50"/>
      <c r="XK1" s="50"/>
      <c r="XL1" s="50"/>
      <c r="XM1" s="50"/>
      <c r="XN1" s="50"/>
      <c r="XO1" s="50"/>
      <c r="XP1" s="50"/>
      <c r="XQ1" s="50"/>
      <c r="XR1" s="50"/>
      <c r="XS1" s="50"/>
      <c r="XT1" s="50"/>
      <c r="XU1" s="50"/>
      <c r="XV1" s="50"/>
      <c r="XW1" s="50"/>
      <c r="XX1" s="50"/>
      <c r="XY1" s="50"/>
      <c r="XZ1" s="50"/>
      <c r="YA1" s="50"/>
      <c r="YB1" s="50"/>
      <c r="YC1" s="50"/>
      <c r="YD1" s="50"/>
      <c r="YE1" s="50"/>
      <c r="YF1" s="50"/>
      <c r="YG1" s="50"/>
      <c r="YH1" s="50"/>
      <c r="YI1" s="50"/>
      <c r="YJ1" s="50"/>
      <c r="YK1" s="50"/>
      <c r="YL1" s="50"/>
      <c r="YM1" s="50"/>
      <c r="YN1" s="50"/>
      <c r="YO1" s="50"/>
      <c r="YP1" s="50"/>
      <c r="YQ1" s="50"/>
      <c r="YR1" s="50"/>
      <c r="YS1" s="50"/>
      <c r="YT1" s="50"/>
      <c r="YU1" s="50"/>
      <c r="YV1" s="50"/>
      <c r="YW1" s="50"/>
      <c r="YX1" s="50"/>
      <c r="YY1" s="50"/>
      <c r="YZ1" s="50"/>
      <c r="ZA1" s="50"/>
      <c r="ZB1" s="50"/>
      <c r="ZC1" s="50"/>
      <c r="ZD1" s="50"/>
      <c r="ZE1" s="50"/>
      <c r="ZF1" s="50"/>
      <c r="ZG1" s="50"/>
      <c r="ZH1" s="50"/>
      <c r="ZI1" s="50"/>
      <c r="ZJ1" s="50"/>
      <c r="ZK1" s="50"/>
      <c r="ZL1" s="50"/>
      <c r="ZM1" s="50"/>
      <c r="ZN1" s="50"/>
      <c r="ZO1" s="50"/>
      <c r="ZP1" s="50"/>
      <c r="ZQ1" s="50"/>
      <c r="ZR1" s="50"/>
      <c r="ZS1" s="50"/>
      <c r="ZT1" s="50"/>
      <c r="ZU1" s="50"/>
      <c r="ZV1" s="50"/>
      <c r="ZW1" s="50"/>
      <c r="ZX1" s="50"/>
      <c r="ZY1" s="50"/>
      <c r="ZZ1" s="50"/>
      <c r="AAA1" s="50"/>
      <c r="AAB1" s="50"/>
      <c r="AAC1" s="50"/>
      <c r="AAD1" s="50"/>
      <c r="AAE1" s="50"/>
      <c r="AAF1" s="50"/>
      <c r="AAG1" s="50"/>
      <c r="AAH1" s="50"/>
      <c r="AAI1" s="50"/>
      <c r="AAJ1" s="50"/>
      <c r="AAK1" s="50"/>
      <c r="AAL1" s="50"/>
      <c r="AAM1" s="50"/>
      <c r="AAN1" s="50"/>
      <c r="AAO1" s="50"/>
      <c r="AAP1" s="50"/>
      <c r="AAQ1" s="50"/>
      <c r="AAR1" s="50"/>
      <c r="AAS1" s="50"/>
      <c r="AAT1" s="50"/>
      <c r="AAU1" s="50"/>
      <c r="AAV1" s="50"/>
      <c r="AAW1" s="50"/>
      <c r="AAX1" s="50"/>
      <c r="AAY1" s="50"/>
      <c r="AAZ1" s="50"/>
    </row>
    <row r="2" spans="1:728" ht="17.100000000000001" customHeight="1" x14ac:dyDescent="0.25">
      <c r="A2" s="134" t="s">
        <v>0</v>
      </c>
      <c r="B2" s="135"/>
      <c r="C2" s="38"/>
      <c r="D2" s="46" t="s">
        <v>5</v>
      </c>
      <c r="E2" s="25">
        <f>IF(C5&lt;=C13,C15,C5)</f>
        <v>45658</v>
      </c>
      <c r="F2" s="25">
        <f>DATE(YEAR(E2)+2,MONTH(E2),DAY(E2))</f>
        <v>46388</v>
      </c>
      <c r="G2" s="15" t="s">
        <v>21</v>
      </c>
      <c r="H2" s="28"/>
      <c r="I2" s="29"/>
      <c r="J2" s="27">
        <f t="shared" ref="J2:J10" si="0">IF(AND(H2&lt;&gt;0,I2&lt;&gt;0),IF(H2&gt;$E$3,0,DATEDIF(MAX(H2,$C$5),MIN(I2,$E$3)+1,"m")),0)</f>
        <v>0</v>
      </c>
      <c r="K2" s="62">
        <f>IF(AND(H2&lt;&gt;0,I2&lt;&gt;0),IF(I2&lt;$E$3,0,DATEDIF(MAX(H2,$F$2),I2+1,"m")),0)</f>
        <v>0</v>
      </c>
      <c r="L2" s="70"/>
      <c r="M2" s="56"/>
      <c r="N2" s="2"/>
      <c r="O2" s="2"/>
      <c r="P2" s="2"/>
    </row>
    <row r="3" spans="1:728" ht="17.100000000000001" customHeight="1" x14ac:dyDescent="0.25">
      <c r="A3" s="136" t="s">
        <v>1</v>
      </c>
      <c r="B3" s="137"/>
      <c r="C3" s="39"/>
      <c r="D3" s="26" t="s">
        <v>3</v>
      </c>
      <c r="E3" s="25">
        <f>DATE(YEAR(E2)+2,MONTH(E2),DAY(E2)-1)</f>
        <v>46387</v>
      </c>
      <c r="F3" s="25">
        <f>DATE(YEAR(F2)+2,MONTH(F2),DAY(F2)-1)</f>
        <v>47118</v>
      </c>
      <c r="G3" s="15" t="s">
        <v>43</v>
      </c>
      <c r="H3" s="30"/>
      <c r="I3" s="31"/>
      <c r="J3" s="27">
        <f t="shared" si="0"/>
        <v>0</v>
      </c>
      <c r="K3" s="62">
        <f>IF(AND(H3&lt;&gt;0,I3&lt;&gt;0),IF(I3&lt;$E$3,0,DATEDIF(MAX(H3,$F$2),I3+1,"m")),0)</f>
        <v>0</v>
      </c>
      <c r="L3" s="56"/>
      <c r="M3" s="56"/>
      <c r="N3" s="2"/>
      <c r="O3" s="2"/>
      <c r="P3" s="2"/>
    </row>
    <row r="4" spans="1:728" ht="17.100000000000001" customHeight="1" x14ac:dyDescent="0.25">
      <c r="A4" s="134" t="s">
        <v>34</v>
      </c>
      <c r="B4" s="135"/>
      <c r="C4" s="40"/>
      <c r="D4" s="22" t="s">
        <v>29</v>
      </c>
      <c r="E4" s="14">
        <f>IF($C$10=TRUE,"/",CEILING($C$8*0.8,1))</f>
        <v>32</v>
      </c>
      <c r="F4" s="14">
        <f>IF($C$10=TRUE,"/",MAX(CEILING($C$9*0.8,1),0))</f>
        <v>32</v>
      </c>
      <c r="G4" s="15" t="s">
        <v>44</v>
      </c>
      <c r="H4" s="30"/>
      <c r="I4" s="31"/>
      <c r="J4" s="27">
        <f t="shared" si="0"/>
        <v>0</v>
      </c>
      <c r="K4" s="62">
        <f>IF(AND(H4&lt;&gt;0,I4&lt;&gt;0),IF(I4&lt;$E$3,0,DATEDIF(MAX(H4,$F$2),I4+1,"m")),0)</f>
        <v>0</v>
      </c>
      <c r="L4" s="56"/>
      <c r="M4" s="56"/>
      <c r="N4" s="60"/>
      <c r="O4" s="60"/>
      <c r="P4" s="60"/>
      <c r="Q4" s="52"/>
      <c r="R4" s="52"/>
    </row>
    <row r="5" spans="1:728" ht="17.100000000000001" customHeight="1" x14ac:dyDescent="0.25">
      <c r="A5" s="138" t="s">
        <v>36</v>
      </c>
      <c r="B5" s="139"/>
      <c r="C5" s="37">
        <v>45658</v>
      </c>
      <c r="D5" s="22" t="s">
        <v>30</v>
      </c>
      <c r="E5" s="14">
        <f>IF($C$10=TRUE,"/",IF($C$8&lt;20,0,MROUND($C$8/5,1)))</f>
        <v>8</v>
      </c>
      <c r="F5" s="14">
        <f>IF($C$10=TRUE,"/",IF($C$9&lt;20,0,MROUND($C$9/5,1)))</f>
        <v>8</v>
      </c>
      <c r="G5" s="15" t="s">
        <v>45</v>
      </c>
      <c r="H5" s="30"/>
      <c r="I5" s="31"/>
      <c r="J5" s="27">
        <f t="shared" si="0"/>
        <v>0</v>
      </c>
      <c r="K5" s="62">
        <f>IF(AND(H5&lt;&gt;0,I5&lt;&gt;0),IF(I5&lt;$E$3,0,DATEDIF(MAX(H5,$F$2),I5+1,"m")),0)</f>
        <v>0</v>
      </c>
      <c r="L5" s="56"/>
      <c r="M5" s="56"/>
      <c r="N5" s="60"/>
      <c r="O5" s="60"/>
      <c r="P5" s="60"/>
      <c r="Q5" s="52"/>
      <c r="R5" s="52"/>
    </row>
    <row r="6" spans="1:728" ht="17.100000000000001" customHeight="1" x14ac:dyDescent="0.25">
      <c r="A6" s="140" t="s">
        <v>35</v>
      </c>
      <c r="B6" s="141"/>
      <c r="C6" s="45"/>
      <c r="D6" s="22" t="s">
        <v>31</v>
      </c>
      <c r="E6" s="14">
        <f>IF(AND($C$11=TRUE,$C$10=FALSE),IF($C$8&lt;20,IF($C$8=0,0,2),IF(AND($C$8&gt;=20,$C$8&lt;30),4,IF($C$8&gt;=30,8,0))),"/")</f>
        <v>8</v>
      </c>
      <c r="F6" s="14">
        <f>IF(AND($C$11=TRUE,$C$10=FALSE),IF($C$9&lt;20,IF($C$9=0,0,2),IF(AND($C$9&gt;=20,$C$9&lt;30),4,IF($C$9&gt;=30,8,0))),"/")</f>
        <v>8</v>
      </c>
      <c r="G6" s="15" t="s">
        <v>22</v>
      </c>
      <c r="H6" s="30"/>
      <c r="I6" s="31"/>
      <c r="J6" s="27">
        <f t="shared" si="0"/>
        <v>0</v>
      </c>
      <c r="K6" s="62">
        <f t="shared" ref="K6:K10" si="1">IF(AND(H6&lt;&gt;0,I6&lt;&gt;0),IF(I6&lt;$E$3,0,DATEDIF(MAX(H6,$F$2),I6+1,"m")),0)</f>
        <v>0</v>
      </c>
      <c r="L6" s="56"/>
      <c r="M6" s="56"/>
      <c r="N6" s="61"/>
      <c r="O6" s="60"/>
      <c r="P6" s="60"/>
      <c r="Q6" s="52"/>
      <c r="R6" s="52"/>
    </row>
    <row r="7" spans="1:728" ht="17.100000000000001" customHeight="1" thickBot="1" x14ac:dyDescent="0.3">
      <c r="A7" s="142" t="s">
        <v>37</v>
      </c>
      <c r="B7" s="143"/>
      <c r="C7" s="36">
        <v>40</v>
      </c>
      <c r="D7" s="22" t="s">
        <v>32</v>
      </c>
      <c r="E7" s="14">
        <f>IF(AND($C$12=TRUE,$C$10=FALSE),IF($C$8&lt;=20,IF($C$8&lt;&gt;0,2,0),4),"/")</f>
        <v>4</v>
      </c>
      <c r="F7" s="14">
        <f>IF(AND($C$12=TRUE,$C$10=FALSE),IF($C$9&lt;=20,IF($C$9&lt;&gt;0,2,0),4),"/")</f>
        <v>4</v>
      </c>
      <c r="G7" s="119" t="s">
        <v>23</v>
      </c>
      <c r="H7" s="30"/>
      <c r="I7" s="31"/>
      <c r="J7" s="27">
        <f t="shared" si="0"/>
        <v>0</v>
      </c>
      <c r="K7" s="62">
        <f>IF(AND(H7&lt;&gt;0,I7&lt;&gt;0),IF(I7&lt;$E$3,0,DATEDIF(MAX(H7,$F$2),I7+1,"m")),0)</f>
        <v>0</v>
      </c>
      <c r="L7" s="56"/>
      <c r="M7" s="56"/>
      <c r="N7" s="60"/>
      <c r="O7" s="60"/>
      <c r="P7" s="60"/>
      <c r="Q7" s="52"/>
      <c r="R7" s="52"/>
    </row>
    <row r="8" spans="1:728" ht="17.100000000000001" customHeight="1" x14ac:dyDescent="0.25">
      <c r="A8" s="20"/>
      <c r="B8" s="41" t="s">
        <v>15</v>
      </c>
      <c r="C8" s="42">
        <f>MAX(C7*(1-(J2+J3+J5+J6+J7+J8+J9+J10+(J4/2))/24),0)</f>
        <v>40</v>
      </c>
      <c r="D8" s="18"/>
      <c r="E8" s="19"/>
      <c r="F8" s="58"/>
      <c r="G8" s="120"/>
      <c r="H8" s="30"/>
      <c r="I8" s="31"/>
      <c r="J8" s="27">
        <f t="shared" si="0"/>
        <v>0</v>
      </c>
      <c r="K8" s="62">
        <f t="shared" si="1"/>
        <v>0</v>
      </c>
      <c r="L8" s="56"/>
      <c r="M8" s="56"/>
      <c r="N8" s="61"/>
      <c r="O8" s="60"/>
      <c r="P8" s="60"/>
      <c r="Q8" s="52"/>
      <c r="R8" s="52"/>
    </row>
    <row r="9" spans="1:728" ht="17.100000000000001" customHeight="1" thickBot="1" x14ac:dyDescent="0.3">
      <c r="A9" s="21"/>
      <c r="B9" s="43" t="s">
        <v>16</v>
      </c>
      <c r="C9" s="44">
        <f>MAX(C7*(1-(K2+K3+K5+K6+K7+K8+K9+K10+(K4/2))/24),0)</f>
        <v>40</v>
      </c>
      <c r="D9" s="16" t="s">
        <v>27</v>
      </c>
      <c r="E9" s="14">
        <f>SUMIFS($H$20:$H$119,$B$20:$B$119,"&gt;="&amp;E2,$B$20:$B$119,"&lt;="&amp;B17,$K$20:$K$119,"")</f>
        <v>0</v>
      </c>
      <c r="F9" s="14">
        <f>SUMIFS($H$20:$H$119,$B$20:$B$119,"&gt;="&amp;F2,$B$20:$B$119,"&lt;="&amp;C17,$K$20:$K$119,"")</f>
        <v>0</v>
      </c>
      <c r="G9" s="121"/>
      <c r="H9" s="30"/>
      <c r="I9" s="31"/>
      <c r="J9" s="27">
        <f>IF(AND(H9&lt;&gt;0,I9&lt;&gt;0),IF(H9&gt;$E$3,0,DATEDIF(MAX(H9,$C$5),MIN(I9,$E$3)+1,"m")),0)</f>
        <v>0</v>
      </c>
      <c r="K9" s="62">
        <f t="shared" si="1"/>
        <v>0</v>
      </c>
      <c r="L9" s="56"/>
      <c r="M9" s="56"/>
      <c r="N9" s="60"/>
      <c r="O9" s="60"/>
      <c r="P9" s="60"/>
      <c r="Q9" s="52"/>
      <c r="R9" s="52"/>
    </row>
    <row r="10" spans="1:728" ht="17.100000000000001" customHeight="1" thickBot="1" x14ac:dyDescent="0.3">
      <c r="A10" s="122"/>
      <c r="B10" s="123"/>
      <c r="C10" s="48" t="b">
        <v>0</v>
      </c>
      <c r="D10" s="22" t="s">
        <v>28</v>
      </c>
      <c r="E10" s="14">
        <f>SUMIFS($H$20:$H$119,$B$20:$B$119,"&gt;="&amp;B18,$B$20:$B$119,"&lt;="&amp;E3,$K$20:$K$119,"")</f>
        <v>5</v>
      </c>
      <c r="F10" s="14">
        <f>SUMIFS($H$20:$H$119,$B$20:$B$119,"&gt;="&amp;C18,$B$20:$B$119,"&lt;="&amp;F3,$K$20:$K$119,"")</f>
        <v>0</v>
      </c>
      <c r="G10" s="15" t="s">
        <v>24</v>
      </c>
      <c r="H10" s="32"/>
      <c r="I10" s="33"/>
      <c r="J10" s="27">
        <f t="shared" si="0"/>
        <v>0</v>
      </c>
      <c r="K10" s="62">
        <f t="shared" si="1"/>
        <v>0</v>
      </c>
      <c r="L10" s="56"/>
      <c r="M10" s="56"/>
      <c r="N10" s="60"/>
      <c r="O10" s="60"/>
      <c r="P10" s="60"/>
      <c r="Q10" s="52"/>
      <c r="R10" s="52"/>
    </row>
    <row r="11" spans="1:728" ht="17.100000000000001" customHeight="1" x14ac:dyDescent="0.25">
      <c r="A11" s="124"/>
      <c r="B11" s="125"/>
      <c r="C11" s="49" t="b">
        <v>1</v>
      </c>
      <c r="D11" s="57"/>
      <c r="E11" s="67"/>
      <c r="F11" s="67"/>
      <c r="G11" s="64"/>
      <c r="H11" s="35"/>
      <c r="I11" s="63" t="s">
        <v>13</v>
      </c>
      <c r="J11" s="62">
        <f>SUM(J2:J10)</f>
        <v>0</v>
      </c>
      <c r="K11" s="62">
        <f>SUM(K2:K10)</f>
        <v>0</v>
      </c>
      <c r="L11" s="56"/>
      <c r="M11" s="56"/>
      <c r="N11" s="60"/>
      <c r="O11" s="60"/>
      <c r="P11" s="60"/>
      <c r="Q11" s="52"/>
      <c r="R11" s="52"/>
    </row>
    <row r="12" spans="1:728" ht="17.100000000000001" customHeight="1" thickBot="1" x14ac:dyDescent="0.3">
      <c r="A12" s="126"/>
      <c r="B12" s="127"/>
      <c r="C12" s="49" t="b">
        <v>1</v>
      </c>
      <c r="D12" s="68" t="s">
        <v>42</v>
      </c>
      <c r="E12" s="91">
        <f>SUM(E9:E10)</f>
        <v>5</v>
      </c>
      <c r="F12" s="91">
        <f>SUM(F9:F10)</f>
        <v>0</v>
      </c>
      <c r="G12" s="55"/>
      <c r="H12" s="56"/>
      <c r="I12" s="7">
        <f ca="1">I3-TODAY()</f>
        <v>-45749</v>
      </c>
      <c r="J12" s="56"/>
      <c r="K12" s="17"/>
      <c r="L12" s="56"/>
      <c r="M12" s="56"/>
      <c r="N12" s="60"/>
      <c r="O12" s="60"/>
      <c r="P12" s="60"/>
      <c r="Q12" s="52"/>
      <c r="R12" s="52"/>
    </row>
    <row r="13" spans="1:728" ht="17.100000000000001" customHeight="1" x14ac:dyDescent="0.25">
      <c r="A13" s="34" t="s">
        <v>14</v>
      </c>
      <c r="B13" s="59"/>
      <c r="C13" s="92"/>
      <c r="D13" s="16" t="s">
        <v>25</v>
      </c>
      <c r="E13" s="14">
        <f>IF(AND($C$11=TRUE,$C$10=FALSE),E12-SUMIFS($H$20:$H$119,$B$20:$B$119,"&lt;="&amp;E3,$B$20:$B$119,"&gt;="&amp;E2,$I$20:$I$119,""),"/")</f>
        <v>5</v>
      </c>
      <c r="F13" s="14">
        <f>IF(AND($C$11=TRUE,$C$10=FALSE),F12-SUMIFS($H$20:$H$119,$B$20:$B$119,"&lt;="&amp;F3,$B$20:$B$119,"&gt;="&amp;F2,$I$20:$I$119,""),"/")</f>
        <v>0</v>
      </c>
      <c r="G13" s="57"/>
      <c r="H13" s="128" t="s">
        <v>33</v>
      </c>
      <c r="I13" s="129"/>
      <c r="J13" s="130"/>
      <c r="K13" s="17"/>
      <c r="L13" s="56"/>
      <c r="M13" s="56"/>
      <c r="N13" s="60"/>
      <c r="O13" s="60"/>
      <c r="P13" s="60"/>
      <c r="Q13" s="52"/>
      <c r="R13" s="52"/>
    </row>
    <row r="14" spans="1:728" ht="17.100000000000001" customHeight="1" x14ac:dyDescent="0.25">
      <c r="A14" s="69"/>
      <c r="B14" s="70"/>
      <c r="C14" s="10"/>
      <c r="D14" s="16" t="s">
        <v>38</v>
      </c>
      <c r="E14" s="14">
        <f>IF(AND($C$12=TRUE,$C$10=FALSE),E12-SUMIFS($H$20:$H$119,$B$20:$B$119,"&lt;="&amp;E3,$B$20:$B$119,"&gt;="&amp;E2,$J$20:$J$119,""),"/")</f>
        <v>0</v>
      </c>
      <c r="F14" s="14">
        <f>IF(AND($C$12=TRUE,$C$10=FALSE),F12-SUMIFS($H$20:$H$119,$B$20:$B$119,"&lt;="&amp;F3,$B$20:$B$119,"&gt;="&amp;F2,$J$20:$J$119,""),"/")</f>
        <v>0</v>
      </c>
      <c r="G14" s="56"/>
      <c r="H14" s="131"/>
      <c r="I14" s="132"/>
      <c r="J14" s="133"/>
      <c r="K14" s="17"/>
      <c r="L14" s="56"/>
      <c r="M14" s="56"/>
      <c r="N14" s="60"/>
      <c r="O14" s="60"/>
      <c r="P14" s="60"/>
      <c r="Q14" s="52"/>
      <c r="R14" s="52"/>
    </row>
    <row r="15" spans="1:728" ht="17.100000000000001" customHeight="1" x14ac:dyDescent="0.25">
      <c r="A15" s="4"/>
      <c r="B15" s="5"/>
      <c r="C15" s="10"/>
      <c r="D15" s="68" t="s">
        <v>41</v>
      </c>
      <c r="E15" s="14">
        <f>IF($C$10=TRUE,"/",MAX($E$4-E12,0))</f>
        <v>27</v>
      </c>
      <c r="F15" s="14">
        <f>IF($C$10=TRUE,"/",MAX(F4-F12,0))</f>
        <v>32</v>
      </c>
      <c r="G15" s="56"/>
      <c r="H15" s="131"/>
      <c r="I15" s="132"/>
      <c r="J15" s="133"/>
      <c r="K15" s="75"/>
      <c r="L15" s="56"/>
      <c r="M15" s="56"/>
      <c r="N15" s="2"/>
      <c r="O15" s="2"/>
      <c r="P15" s="2"/>
    </row>
    <row r="16" spans="1:728" ht="17.100000000000001" customHeight="1" x14ac:dyDescent="0.25">
      <c r="A16" s="6" t="s">
        <v>19</v>
      </c>
      <c r="B16" s="7">
        <f ca="1">$E$3-TODAY()</f>
        <v>638</v>
      </c>
      <c r="C16" s="93">
        <f ca="1">$F$3-TODAY()</f>
        <v>1369</v>
      </c>
      <c r="D16" s="16" t="s">
        <v>26</v>
      </c>
      <c r="E16" s="14">
        <f>IF(E6="/","/",MAX(E6-E13,0))</f>
        <v>3</v>
      </c>
      <c r="F16" s="14">
        <f>IF(F6="/","/",MAX(F6-F13,0))</f>
        <v>8</v>
      </c>
      <c r="G16" s="57"/>
      <c r="H16" s="131"/>
      <c r="I16" s="132"/>
      <c r="J16" s="133"/>
      <c r="K16" s="75"/>
      <c r="L16" s="71"/>
      <c r="M16" s="56"/>
      <c r="N16" s="2"/>
      <c r="O16" s="2"/>
      <c r="P16" s="2"/>
    </row>
    <row r="17" spans="1:16" ht="17.100000000000001" customHeight="1" thickBot="1" x14ac:dyDescent="0.3">
      <c r="A17" s="8" t="s">
        <v>20</v>
      </c>
      <c r="B17" s="9">
        <f>DATE(YEAR($E$2)+1,MONTH($E$2),DAY($E$2))-1</f>
        <v>46022</v>
      </c>
      <c r="C17" s="11">
        <f>DATE(YEAR($F$2)+1,MONTH($F$2),DAY($F$2))-1</f>
        <v>46752</v>
      </c>
      <c r="D17" s="16" t="s">
        <v>39</v>
      </c>
      <c r="E17" s="14">
        <f>IF(E7="/","/",MAX(E7-E14,0))</f>
        <v>4</v>
      </c>
      <c r="F17" s="14">
        <f>IF(F7="/","/",MAX(F7-F14,0))</f>
        <v>4</v>
      </c>
      <c r="G17" s="56"/>
      <c r="H17" s="112"/>
      <c r="I17" s="113"/>
      <c r="J17" s="114"/>
      <c r="K17" s="17"/>
      <c r="L17" s="56"/>
      <c r="M17" s="56"/>
      <c r="N17" s="2"/>
      <c r="O17" s="2"/>
      <c r="P17" s="2"/>
    </row>
    <row r="18" spans="1:16" ht="17.100000000000001" customHeight="1" thickBot="1" x14ac:dyDescent="0.3">
      <c r="A18" s="8" t="s">
        <v>6</v>
      </c>
      <c r="B18" s="9">
        <f>DATE(YEAR($E$2)+1,MONTH($E$2),DAY($E$2))</f>
        <v>46023</v>
      </c>
      <c r="C18" s="11">
        <f>DATE(YEAR($F$2)+1,MONTH($F$2),DAY($F$2))</f>
        <v>46753</v>
      </c>
      <c r="D18" s="65"/>
      <c r="E18" s="57"/>
      <c r="F18" s="66"/>
      <c r="G18" s="57"/>
      <c r="H18" s="56"/>
      <c r="I18" s="57"/>
      <c r="J18" s="56"/>
      <c r="K18" s="98"/>
      <c r="L18" s="56"/>
      <c r="M18" s="56"/>
      <c r="N18" s="2"/>
      <c r="O18" s="2"/>
      <c r="P18" s="2"/>
    </row>
    <row r="19" spans="1:16" ht="17.100000000000001" customHeight="1" x14ac:dyDescent="0.25">
      <c r="A19" s="23" t="s">
        <v>4</v>
      </c>
      <c r="B19" s="24" t="s">
        <v>48</v>
      </c>
      <c r="C19" s="115" t="s">
        <v>2</v>
      </c>
      <c r="D19" s="116"/>
      <c r="E19" s="115" t="s">
        <v>7</v>
      </c>
      <c r="F19" s="116"/>
      <c r="G19" s="97" t="s">
        <v>10</v>
      </c>
      <c r="H19" s="74" t="s">
        <v>47</v>
      </c>
      <c r="I19" s="73" t="s">
        <v>40</v>
      </c>
      <c r="J19" s="99" t="s">
        <v>46</v>
      </c>
      <c r="K19" s="56"/>
      <c r="L19" s="72"/>
      <c r="M19" s="72"/>
      <c r="N19" s="56"/>
      <c r="O19" s="2"/>
    </row>
    <row r="20" spans="1:16" ht="17.100000000000001" customHeight="1" x14ac:dyDescent="0.25">
      <c r="A20" s="53">
        <v>1</v>
      </c>
      <c r="B20" s="100">
        <v>46084</v>
      </c>
      <c r="C20" s="117" t="s">
        <v>49</v>
      </c>
      <c r="D20" s="118"/>
      <c r="E20" s="108" t="s">
        <v>50</v>
      </c>
      <c r="F20" s="109"/>
      <c r="G20" s="79" t="s">
        <v>51</v>
      </c>
      <c r="H20" s="87">
        <v>5</v>
      </c>
      <c r="I20" s="83" t="s">
        <v>52</v>
      </c>
      <c r="J20" s="94"/>
      <c r="K20" s="101"/>
      <c r="L20" s="56"/>
      <c r="M20" s="56"/>
      <c r="N20" s="56"/>
      <c r="O20" s="2"/>
    </row>
    <row r="21" spans="1:16" ht="16.5" customHeight="1" x14ac:dyDescent="0.25">
      <c r="A21" s="53">
        <v>2</v>
      </c>
      <c r="B21" s="100"/>
      <c r="C21" s="110"/>
      <c r="D21" s="111"/>
      <c r="E21" s="108"/>
      <c r="F21" s="109"/>
      <c r="G21" s="80"/>
      <c r="H21" s="88"/>
      <c r="I21" s="84"/>
      <c r="J21" s="95"/>
      <c r="K21" s="101"/>
      <c r="L21" s="56"/>
      <c r="M21" s="56"/>
      <c r="N21" s="56"/>
      <c r="O21" s="2"/>
    </row>
    <row r="22" spans="1:16" ht="16.5" customHeight="1" x14ac:dyDescent="0.25">
      <c r="A22" s="53">
        <v>3</v>
      </c>
      <c r="B22" s="100"/>
      <c r="C22" s="106"/>
      <c r="D22" s="107"/>
      <c r="E22" s="108"/>
      <c r="F22" s="109"/>
      <c r="G22" s="81"/>
      <c r="H22" s="89"/>
      <c r="I22" s="85"/>
      <c r="J22" s="95"/>
      <c r="K22" s="101"/>
      <c r="L22" s="56"/>
      <c r="M22" s="56"/>
      <c r="N22" s="56"/>
      <c r="O22" s="2"/>
    </row>
    <row r="23" spans="1:16" ht="16.5" customHeight="1" x14ac:dyDescent="0.25">
      <c r="A23" s="53">
        <v>4</v>
      </c>
      <c r="B23" s="100"/>
      <c r="C23" s="110"/>
      <c r="D23" s="111"/>
      <c r="E23" s="108"/>
      <c r="F23" s="109"/>
      <c r="G23" s="81"/>
      <c r="H23" s="89"/>
      <c r="I23" s="84"/>
      <c r="J23" s="95"/>
      <c r="K23" s="101"/>
      <c r="L23" s="56"/>
      <c r="M23" s="56"/>
      <c r="N23" s="56"/>
      <c r="O23" s="2"/>
    </row>
    <row r="24" spans="1:16" ht="16.5" customHeight="1" x14ac:dyDescent="0.25">
      <c r="A24" s="53">
        <v>5</v>
      </c>
      <c r="B24" s="100"/>
      <c r="C24" s="110"/>
      <c r="D24" s="111"/>
      <c r="E24" s="108"/>
      <c r="F24" s="109"/>
      <c r="G24" s="81"/>
      <c r="H24" s="89"/>
      <c r="I24" s="85"/>
      <c r="J24" s="95"/>
      <c r="K24" s="101"/>
      <c r="L24" s="56"/>
      <c r="M24" s="56"/>
      <c r="N24" s="56"/>
      <c r="O24" s="2"/>
    </row>
    <row r="25" spans="1:16" ht="17.100000000000001" customHeight="1" x14ac:dyDescent="0.25">
      <c r="A25" s="53">
        <v>6</v>
      </c>
      <c r="B25" s="100"/>
      <c r="C25" s="110"/>
      <c r="D25" s="111"/>
      <c r="E25" s="108"/>
      <c r="F25" s="109"/>
      <c r="G25" s="80"/>
      <c r="H25" s="88"/>
      <c r="I25" s="84"/>
      <c r="J25" s="95"/>
      <c r="K25" s="101"/>
      <c r="L25" s="56"/>
      <c r="M25" s="56"/>
      <c r="N25" s="2"/>
      <c r="O25" s="2"/>
    </row>
    <row r="26" spans="1:16" ht="17.100000000000001" customHeight="1" x14ac:dyDescent="0.25">
      <c r="A26" s="53">
        <v>7</v>
      </c>
      <c r="B26" s="100"/>
      <c r="C26" s="110"/>
      <c r="D26" s="111"/>
      <c r="E26" s="108"/>
      <c r="F26" s="109"/>
      <c r="G26" s="80"/>
      <c r="H26" s="88"/>
      <c r="I26" s="84"/>
      <c r="J26" s="95"/>
      <c r="K26" s="101"/>
      <c r="L26" s="56"/>
      <c r="M26" s="56"/>
      <c r="N26" s="2"/>
      <c r="O26" s="2"/>
    </row>
    <row r="27" spans="1:16" ht="17.100000000000001" customHeight="1" x14ac:dyDescent="0.25">
      <c r="A27" s="53">
        <v>8</v>
      </c>
      <c r="B27" s="100"/>
      <c r="C27" s="106"/>
      <c r="D27" s="107"/>
      <c r="E27" s="108"/>
      <c r="F27" s="109"/>
      <c r="G27" s="81"/>
      <c r="H27" s="89"/>
      <c r="I27" s="85"/>
      <c r="J27" s="95"/>
      <c r="K27" s="101"/>
      <c r="L27" s="56"/>
      <c r="M27" s="56"/>
      <c r="N27" s="2"/>
      <c r="O27" s="2"/>
    </row>
    <row r="28" spans="1:16" ht="17.100000000000001" customHeight="1" x14ac:dyDescent="0.25">
      <c r="A28" s="53">
        <v>9</v>
      </c>
      <c r="B28" s="100"/>
      <c r="C28" s="110"/>
      <c r="D28" s="111"/>
      <c r="E28" s="108"/>
      <c r="F28" s="109"/>
      <c r="G28" s="81"/>
      <c r="H28" s="89"/>
      <c r="I28" s="84"/>
      <c r="J28" s="95"/>
      <c r="K28" s="101"/>
      <c r="L28" s="56"/>
      <c r="M28" s="56"/>
      <c r="N28" s="2"/>
      <c r="O28" s="2"/>
    </row>
    <row r="29" spans="1:16" ht="17.100000000000001" customHeight="1" x14ac:dyDescent="0.25">
      <c r="A29" s="53">
        <v>10</v>
      </c>
      <c r="B29" s="100"/>
      <c r="C29" s="110"/>
      <c r="D29" s="111"/>
      <c r="E29" s="108"/>
      <c r="F29" s="109"/>
      <c r="G29" s="81"/>
      <c r="H29" s="89"/>
      <c r="I29" s="85"/>
      <c r="J29" s="95"/>
      <c r="K29" s="101"/>
      <c r="L29" s="56"/>
      <c r="M29" s="56"/>
      <c r="N29" s="2"/>
      <c r="O29" s="2"/>
    </row>
    <row r="30" spans="1:16" ht="17.100000000000001" customHeight="1" x14ac:dyDescent="0.25">
      <c r="A30" s="53">
        <v>11</v>
      </c>
      <c r="B30" s="100"/>
      <c r="C30" s="110"/>
      <c r="D30" s="111"/>
      <c r="E30" s="108"/>
      <c r="F30" s="109"/>
      <c r="G30" s="80"/>
      <c r="H30" s="88"/>
      <c r="I30" s="84"/>
      <c r="J30" s="95"/>
      <c r="K30" s="101"/>
      <c r="L30" s="56"/>
      <c r="M30" s="56"/>
      <c r="N30" s="2"/>
      <c r="O30" s="2"/>
    </row>
    <row r="31" spans="1:16" ht="17.100000000000001" customHeight="1" x14ac:dyDescent="0.25">
      <c r="A31" s="53">
        <v>12</v>
      </c>
      <c r="B31" s="100"/>
      <c r="C31" s="110"/>
      <c r="D31" s="111"/>
      <c r="E31" s="108"/>
      <c r="F31" s="109"/>
      <c r="G31" s="80"/>
      <c r="H31" s="88"/>
      <c r="I31" s="84"/>
      <c r="J31" s="95"/>
      <c r="K31" s="101"/>
      <c r="L31" s="56"/>
      <c r="M31" s="56"/>
      <c r="N31" s="2"/>
      <c r="O31" s="2"/>
    </row>
    <row r="32" spans="1:16" ht="17.100000000000001" customHeight="1" x14ac:dyDescent="0.25">
      <c r="A32" s="53">
        <v>13</v>
      </c>
      <c r="B32" s="100"/>
      <c r="C32" s="106"/>
      <c r="D32" s="107"/>
      <c r="E32" s="108"/>
      <c r="F32" s="109"/>
      <c r="G32" s="81"/>
      <c r="H32" s="89"/>
      <c r="I32" s="85"/>
      <c r="J32" s="95"/>
      <c r="K32" s="101"/>
      <c r="L32" s="56"/>
      <c r="M32" s="56"/>
      <c r="N32" s="2"/>
      <c r="O32" s="2"/>
    </row>
    <row r="33" spans="1:15" ht="17.100000000000001" customHeight="1" x14ac:dyDescent="0.25">
      <c r="A33" s="53">
        <v>14</v>
      </c>
      <c r="B33" s="100"/>
      <c r="C33" s="110"/>
      <c r="D33" s="111"/>
      <c r="E33" s="108"/>
      <c r="F33" s="109"/>
      <c r="G33" s="81"/>
      <c r="H33" s="89"/>
      <c r="I33" s="84"/>
      <c r="J33" s="95"/>
      <c r="K33" s="101"/>
      <c r="L33" s="56"/>
      <c r="M33" s="56"/>
      <c r="N33" s="2"/>
      <c r="O33" s="2"/>
    </row>
    <row r="34" spans="1:15" ht="17.100000000000001" customHeight="1" x14ac:dyDescent="0.25">
      <c r="A34" s="53">
        <v>15</v>
      </c>
      <c r="B34" s="100"/>
      <c r="C34" s="110"/>
      <c r="D34" s="111"/>
      <c r="E34" s="108"/>
      <c r="F34" s="109"/>
      <c r="G34" s="81"/>
      <c r="H34" s="89"/>
      <c r="I34" s="85"/>
      <c r="J34" s="95"/>
      <c r="K34" s="101"/>
      <c r="L34" s="56"/>
      <c r="M34" s="56"/>
      <c r="N34" s="2"/>
      <c r="O34" s="2"/>
    </row>
    <row r="35" spans="1:15" ht="17.100000000000001" customHeight="1" x14ac:dyDescent="0.25">
      <c r="A35" s="53">
        <v>16</v>
      </c>
      <c r="B35" s="100"/>
      <c r="C35" s="110"/>
      <c r="D35" s="111"/>
      <c r="E35" s="108"/>
      <c r="F35" s="109"/>
      <c r="G35" s="80"/>
      <c r="H35" s="88"/>
      <c r="I35" s="84"/>
      <c r="J35" s="95"/>
      <c r="K35" s="101"/>
      <c r="L35" s="56"/>
      <c r="M35" s="56"/>
      <c r="N35" s="2"/>
      <c r="O35" s="2"/>
    </row>
    <row r="36" spans="1:15" ht="17.100000000000001" customHeight="1" x14ac:dyDescent="0.25">
      <c r="A36" s="53">
        <v>17</v>
      </c>
      <c r="B36" s="100"/>
      <c r="C36" s="110"/>
      <c r="D36" s="111"/>
      <c r="E36" s="108"/>
      <c r="F36" s="109"/>
      <c r="G36" s="81"/>
      <c r="H36" s="89"/>
      <c r="I36" s="85"/>
      <c r="J36" s="95"/>
      <c r="K36" s="101"/>
      <c r="L36" s="56"/>
      <c r="M36" s="56"/>
      <c r="N36" s="2"/>
      <c r="O36" s="2"/>
    </row>
    <row r="37" spans="1:15" ht="17.100000000000001" customHeight="1" x14ac:dyDescent="0.25">
      <c r="A37" s="53">
        <v>18</v>
      </c>
      <c r="B37" s="100"/>
      <c r="C37" s="110"/>
      <c r="D37" s="111"/>
      <c r="E37" s="108"/>
      <c r="F37" s="109"/>
      <c r="G37" s="80"/>
      <c r="H37" s="88"/>
      <c r="I37" s="84"/>
      <c r="J37" s="95"/>
      <c r="K37" s="101"/>
      <c r="L37" s="56"/>
      <c r="M37" s="56"/>
      <c r="N37" s="2"/>
      <c r="O37" s="2"/>
    </row>
    <row r="38" spans="1:15" ht="17.100000000000001" customHeight="1" x14ac:dyDescent="0.25">
      <c r="A38" s="53">
        <v>19</v>
      </c>
      <c r="B38" s="100"/>
      <c r="C38" s="110"/>
      <c r="D38" s="111"/>
      <c r="E38" s="108"/>
      <c r="F38" s="109"/>
      <c r="G38" s="80"/>
      <c r="H38" s="88"/>
      <c r="I38" s="84"/>
      <c r="J38" s="95"/>
      <c r="K38" s="101"/>
      <c r="L38" s="56"/>
      <c r="M38" s="56"/>
      <c r="N38" s="2"/>
      <c r="O38" s="2"/>
    </row>
    <row r="39" spans="1:15" ht="17.100000000000001" customHeight="1" x14ac:dyDescent="0.25">
      <c r="A39" s="53">
        <v>20</v>
      </c>
      <c r="B39" s="100"/>
      <c r="C39" s="106"/>
      <c r="D39" s="107"/>
      <c r="E39" s="108"/>
      <c r="F39" s="109"/>
      <c r="G39" s="81"/>
      <c r="H39" s="89"/>
      <c r="I39" s="85"/>
      <c r="J39" s="95"/>
      <c r="K39" s="101"/>
      <c r="L39" s="56"/>
      <c r="M39" s="56"/>
      <c r="N39" s="2"/>
      <c r="O39" s="2"/>
    </row>
    <row r="40" spans="1:15" ht="17.100000000000001" customHeight="1" x14ac:dyDescent="0.25">
      <c r="A40" s="53">
        <v>21</v>
      </c>
      <c r="B40" s="100"/>
      <c r="C40" s="106"/>
      <c r="D40" s="107"/>
      <c r="E40" s="108"/>
      <c r="F40" s="109"/>
      <c r="G40" s="81"/>
      <c r="H40" s="89"/>
      <c r="I40" s="85"/>
      <c r="J40" s="95"/>
      <c r="K40" s="101"/>
      <c r="L40" s="56"/>
      <c r="M40" s="56"/>
      <c r="N40" s="2"/>
      <c r="O40" s="2"/>
    </row>
    <row r="41" spans="1:15" ht="17.100000000000001" customHeight="1" x14ac:dyDescent="0.25">
      <c r="A41" s="53">
        <v>22</v>
      </c>
      <c r="B41" s="100"/>
      <c r="C41" s="106"/>
      <c r="D41" s="107"/>
      <c r="E41" s="108"/>
      <c r="F41" s="109"/>
      <c r="G41" s="81"/>
      <c r="H41" s="89"/>
      <c r="I41" s="85"/>
      <c r="J41" s="95"/>
      <c r="K41" s="101"/>
      <c r="L41" s="56"/>
      <c r="M41" s="56"/>
      <c r="N41" s="2"/>
      <c r="O41" s="2"/>
    </row>
    <row r="42" spans="1:15" ht="17.100000000000001" customHeight="1" x14ac:dyDescent="0.25">
      <c r="A42" s="53">
        <v>23</v>
      </c>
      <c r="B42" s="100"/>
      <c r="C42" s="106"/>
      <c r="D42" s="107"/>
      <c r="E42" s="108"/>
      <c r="F42" s="109"/>
      <c r="G42" s="81"/>
      <c r="H42" s="89"/>
      <c r="I42" s="85"/>
      <c r="J42" s="95"/>
      <c r="K42" s="101"/>
      <c r="L42" s="56"/>
      <c r="M42" s="56"/>
      <c r="N42" s="2"/>
      <c r="O42" s="2"/>
    </row>
    <row r="43" spans="1:15" ht="17.100000000000001" customHeight="1" x14ac:dyDescent="0.25">
      <c r="A43" s="53">
        <v>24</v>
      </c>
      <c r="B43" s="100"/>
      <c r="C43" s="106"/>
      <c r="D43" s="107"/>
      <c r="E43" s="108"/>
      <c r="F43" s="109"/>
      <c r="G43" s="81"/>
      <c r="H43" s="89"/>
      <c r="I43" s="85"/>
      <c r="J43" s="95"/>
      <c r="K43" s="101"/>
      <c r="L43" s="56"/>
      <c r="M43" s="56"/>
      <c r="N43" s="2"/>
      <c r="O43" s="2"/>
    </row>
    <row r="44" spans="1:15" ht="17.100000000000001" customHeight="1" x14ac:dyDescent="0.25">
      <c r="A44" s="53">
        <v>25</v>
      </c>
      <c r="B44" s="100"/>
      <c r="C44" s="106"/>
      <c r="D44" s="107"/>
      <c r="E44" s="108"/>
      <c r="F44" s="109"/>
      <c r="G44" s="81"/>
      <c r="H44" s="89"/>
      <c r="I44" s="85"/>
      <c r="J44" s="95"/>
      <c r="K44" s="101"/>
      <c r="L44" s="56"/>
      <c r="M44" s="56"/>
      <c r="N44" s="2"/>
      <c r="O44" s="2"/>
    </row>
    <row r="45" spans="1:15" ht="17.100000000000001" customHeight="1" x14ac:dyDescent="0.25">
      <c r="A45" s="53">
        <v>26</v>
      </c>
      <c r="B45" s="100"/>
      <c r="C45" s="110"/>
      <c r="D45" s="111"/>
      <c r="E45" s="108"/>
      <c r="F45" s="109"/>
      <c r="G45" s="80"/>
      <c r="H45" s="88"/>
      <c r="I45" s="84"/>
      <c r="J45" s="95"/>
      <c r="K45" s="101"/>
      <c r="L45" s="56"/>
      <c r="M45" s="56"/>
      <c r="N45" s="2"/>
      <c r="O45" s="2"/>
    </row>
    <row r="46" spans="1:15" ht="17.100000000000001" customHeight="1" x14ac:dyDescent="0.25">
      <c r="A46" s="53">
        <v>27</v>
      </c>
      <c r="B46" s="100"/>
      <c r="C46" s="106"/>
      <c r="D46" s="107"/>
      <c r="E46" s="108"/>
      <c r="F46" s="109"/>
      <c r="G46" s="81"/>
      <c r="H46" s="89"/>
      <c r="I46" s="85"/>
      <c r="J46" s="95"/>
      <c r="K46" s="101"/>
      <c r="L46" s="56"/>
      <c r="M46" s="56"/>
      <c r="N46" s="2"/>
      <c r="O46" s="2"/>
    </row>
    <row r="47" spans="1:15" ht="17.100000000000001" customHeight="1" x14ac:dyDescent="0.25">
      <c r="A47" s="53">
        <v>28</v>
      </c>
      <c r="B47" s="100"/>
      <c r="C47" s="110"/>
      <c r="D47" s="111"/>
      <c r="E47" s="108"/>
      <c r="F47" s="109"/>
      <c r="G47" s="81"/>
      <c r="H47" s="89"/>
      <c r="I47" s="84"/>
      <c r="J47" s="95"/>
      <c r="K47" s="101"/>
      <c r="L47" s="56"/>
      <c r="M47" s="56"/>
      <c r="N47" s="2"/>
      <c r="O47" s="2"/>
    </row>
    <row r="48" spans="1:15" ht="17.100000000000001" customHeight="1" x14ac:dyDescent="0.25">
      <c r="A48" s="53">
        <v>29</v>
      </c>
      <c r="B48" s="100"/>
      <c r="C48" s="110"/>
      <c r="D48" s="111"/>
      <c r="E48" s="108"/>
      <c r="F48" s="109"/>
      <c r="G48" s="81"/>
      <c r="H48" s="89"/>
      <c r="I48" s="85"/>
      <c r="J48" s="95"/>
      <c r="K48" s="101"/>
      <c r="L48" s="56"/>
      <c r="M48" s="56"/>
      <c r="N48" s="2"/>
      <c r="O48" s="2"/>
    </row>
    <row r="49" spans="1:15" ht="17.100000000000001" customHeight="1" x14ac:dyDescent="0.25">
      <c r="A49" s="53">
        <v>30</v>
      </c>
      <c r="B49" s="100"/>
      <c r="C49" s="110"/>
      <c r="D49" s="111"/>
      <c r="E49" s="108"/>
      <c r="F49" s="109"/>
      <c r="G49" s="80"/>
      <c r="H49" s="88"/>
      <c r="I49" s="84"/>
      <c r="J49" s="95"/>
      <c r="K49" s="101"/>
      <c r="L49" s="56"/>
      <c r="M49" s="56"/>
      <c r="N49" s="2"/>
      <c r="O49" s="2"/>
    </row>
    <row r="50" spans="1:15" ht="17.100000000000001" customHeight="1" x14ac:dyDescent="0.25">
      <c r="A50" s="53">
        <v>31</v>
      </c>
      <c r="B50" s="100"/>
      <c r="C50" s="110"/>
      <c r="D50" s="111"/>
      <c r="E50" s="108"/>
      <c r="F50" s="109"/>
      <c r="G50" s="80"/>
      <c r="H50" s="88"/>
      <c r="I50" s="84"/>
      <c r="J50" s="95"/>
      <c r="K50" s="101"/>
      <c r="L50" s="56"/>
      <c r="M50" s="56"/>
      <c r="N50" s="2"/>
      <c r="O50" s="2"/>
    </row>
    <row r="51" spans="1:15" ht="17.100000000000001" customHeight="1" x14ac:dyDescent="0.25">
      <c r="A51" s="53">
        <v>32</v>
      </c>
      <c r="B51" s="100"/>
      <c r="C51" s="106"/>
      <c r="D51" s="107"/>
      <c r="E51" s="108"/>
      <c r="F51" s="109"/>
      <c r="G51" s="81"/>
      <c r="H51" s="89"/>
      <c r="I51" s="85"/>
      <c r="J51" s="95"/>
      <c r="K51" s="101"/>
      <c r="L51" s="56"/>
      <c r="M51" s="56"/>
      <c r="N51" s="2"/>
      <c r="O51" s="2"/>
    </row>
    <row r="52" spans="1:15" ht="17.100000000000001" customHeight="1" x14ac:dyDescent="0.25">
      <c r="A52" s="53">
        <v>33</v>
      </c>
      <c r="B52" s="100"/>
      <c r="C52" s="106"/>
      <c r="D52" s="107"/>
      <c r="E52" s="108"/>
      <c r="F52" s="109"/>
      <c r="G52" s="81"/>
      <c r="H52" s="89"/>
      <c r="I52" s="85"/>
      <c r="J52" s="95"/>
      <c r="K52" s="101"/>
      <c r="L52" s="56"/>
      <c r="M52" s="56"/>
      <c r="N52" s="2"/>
      <c r="O52" s="2"/>
    </row>
    <row r="53" spans="1:15" ht="17.100000000000001" customHeight="1" x14ac:dyDescent="0.25">
      <c r="A53" s="53">
        <v>34</v>
      </c>
      <c r="B53" s="100"/>
      <c r="C53" s="106"/>
      <c r="D53" s="107"/>
      <c r="E53" s="108"/>
      <c r="F53" s="109"/>
      <c r="G53" s="81"/>
      <c r="H53" s="89"/>
      <c r="I53" s="85"/>
      <c r="J53" s="95"/>
      <c r="K53" s="101"/>
      <c r="L53" s="56"/>
      <c r="M53" s="56"/>
      <c r="N53" s="2"/>
      <c r="O53" s="2"/>
    </row>
    <row r="54" spans="1:15" ht="17.100000000000001" customHeight="1" x14ac:dyDescent="0.25">
      <c r="A54" s="53">
        <v>35</v>
      </c>
      <c r="B54" s="100"/>
      <c r="C54" s="106"/>
      <c r="D54" s="107"/>
      <c r="E54" s="108"/>
      <c r="F54" s="109"/>
      <c r="G54" s="81"/>
      <c r="H54" s="89"/>
      <c r="I54" s="85"/>
      <c r="J54" s="95"/>
      <c r="K54" s="101"/>
      <c r="L54" s="56"/>
      <c r="M54" s="56"/>
      <c r="N54" s="2"/>
      <c r="O54" s="2"/>
    </row>
    <row r="55" spans="1:15" ht="17.100000000000001" customHeight="1" x14ac:dyDescent="0.25">
      <c r="A55" s="53">
        <v>36</v>
      </c>
      <c r="B55" s="100"/>
      <c r="C55" s="106"/>
      <c r="D55" s="107"/>
      <c r="E55" s="108"/>
      <c r="F55" s="109"/>
      <c r="G55" s="81"/>
      <c r="H55" s="89"/>
      <c r="I55" s="85"/>
      <c r="J55" s="95"/>
      <c r="K55" s="101"/>
      <c r="L55" s="56"/>
      <c r="M55" s="56"/>
      <c r="N55" s="2"/>
      <c r="O55" s="2"/>
    </row>
    <row r="56" spans="1:15" ht="17.100000000000001" customHeight="1" x14ac:dyDescent="0.25">
      <c r="A56" s="53">
        <v>37</v>
      </c>
      <c r="B56" s="100"/>
      <c r="C56" s="106"/>
      <c r="D56" s="107"/>
      <c r="E56" s="108"/>
      <c r="F56" s="109"/>
      <c r="G56" s="81"/>
      <c r="H56" s="89"/>
      <c r="I56" s="85"/>
      <c r="J56" s="95"/>
      <c r="K56" s="101"/>
      <c r="L56" s="56"/>
      <c r="M56" s="56"/>
      <c r="N56" s="2"/>
      <c r="O56" s="2"/>
    </row>
    <row r="57" spans="1:15" ht="17.100000000000001" customHeight="1" x14ac:dyDescent="0.25">
      <c r="A57" s="53">
        <v>38</v>
      </c>
      <c r="B57" s="100"/>
      <c r="C57" s="110"/>
      <c r="D57" s="111"/>
      <c r="E57" s="108"/>
      <c r="F57" s="109"/>
      <c r="G57" s="80"/>
      <c r="H57" s="88"/>
      <c r="I57" s="84"/>
      <c r="J57" s="95"/>
      <c r="K57" s="101"/>
      <c r="L57" s="56"/>
      <c r="M57" s="56"/>
      <c r="N57" s="2"/>
      <c r="O57" s="2"/>
    </row>
    <row r="58" spans="1:15" ht="17.100000000000001" customHeight="1" x14ac:dyDescent="0.25">
      <c r="A58" s="53">
        <v>39</v>
      </c>
      <c r="B58" s="100"/>
      <c r="C58" s="106"/>
      <c r="D58" s="107"/>
      <c r="E58" s="108"/>
      <c r="F58" s="109"/>
      <c r="G58" s="81"/>
      <c r="H58" s="89"/>
      <c r="I58" s="85"/>
      <c r="J58" s="95"/>
      <c r="K58" s="101"/>
      <c r="L58" s="56"/>
      <c r="M58" s="56"/>
      <c r="N58" s="2"/>
      <c r="O58" s="2"/>
    </row>
    <row r="59" spans="1:15" ht="17.100000000000001" customHeight="1" x14ac:dyDescent="0.25">
      <c r="A59" s="53">
        <v>40</v>
      </c>
      <c r="B59" s="100"/>
      <c r="C59" s="110"/>
      <c r="D59" s="111"/>
      <c r="E59" s="108"/>
      <c r="F59" s="109"/>
      <c r="G59" s="81"/>
      <c r="H59" s="89"/>
      <c r="I59" s="84"/>
      <c r="J59" s="95"/>
      <c r="K59" s="101"/>
      <c r="L59" s="56"/>
      <c r="M59" s="56"/>
      <c r="N59" s="2"/>
      <c r="O59" s="2"/>
    </row>
    <row r="60" spans="1:15" ht="17.100000000000001" customHeight="1" x14ac:dyDescent="0.25">
      <c r="A60" s="53">
        <v>41</v>
      </c>
      <c r="B60" s="100"/>
      <c r="C60" s="110"/>
      <c r="D60" s="111"/>
      <c r="E60" s="108"/>
      <c r="F60" s="109"/>
      <c r="G60" s="81"/>
      <c r="H60" s="89"/>
      <c r="I60" s="85"/>
      <c r="J60" s="95"/>
      <c r="K60" s="101"/>
      <c r="L60" s="56"/>
      <c r="M60" s="56"/>
      <c r="N60" s="2"/>
      <c r="O60" s="2"/>
    </row>
    <row r="61" spans="1:15" ht="17.100000000000001" customHeight="1" x14ac:dyDescent="0.25">
      <c r="A61" s="53">
        <v>42</v>
      </c>
      <c r="B61" s="100"/>
      <c r="C61" s="110"/>
      <c r="D61" s="111"/>
      <c r="E61" s="108"/>
      <c r="F61" s="109"/>
      <c r="G61" s="80"/>
      <c r="H61" s="88"/>
      <c r="I61" s="84"/>
      <c r="J61" s="95"/>
      <c r="K61" s="101"/>
      <c r="L61" s="56"/>
      <c r="M61" s="56"/>
      <c r="N61" s="2"/>
      <c r="O61" s="2"/>
    </row>
    <row r="62" spans="1:15" ht="17.100000000000001" customHeight="1" x14ac:dyDescent="0.25">
      <c r="A62" s="53">
        <v>43</v>
      </c>
      <c r="B62" s="100"/>
      <c r="C62" s="110"/>
      <c r="D62" s="111"/>
      <c r="E62" s="108"/>
      <c r="F62" s="109"/>
      <c r="G62" s="80"/>
      <c r="H62" s="88"/>
      <c r="I62" s="84"/>
      <c r="J62" s="95"/>
      <c r="K62" s="101"/>
      <c r="L62" s="56"/>
      <c r="M62" s="56"/>
      <c r="N62" s="2"/>
      <c r="O62" s="2"/>
    </row>
    <row r="63" spans="1:15" ht="17.100000000000001" customHeight="1" x14ac:dyDescent="0.25">
      <c r="A63" s="53">
        <v>44</v>
      </c>
      <c r="B63" s="100"/>
      <c r="C63" s="106"/>
      <c r="D63" s="107"/>
      <c r="E63" s="108"/>
      <c r="F63" s="109"/>
      <c r="G63" s="81"/>
      <c r="H63" s="89"/>
      <c r="I63" s="85"/>
      <c r="J63" s="95"/>
      <c r="K63" s="101"/>
      <c r="L63" s="56"/>
      <c r="M63" s="56"/>
      <c r="N63" s="2"/>
      <c r="O63" s="2"/>
    </row>
    <row r="64" spans="1:15" ht="17.100000000000001" customHeight="1" x14ac:dyDescent="0.25">
      <c r="A64" s="53">
        <v>45</v>
      </c>
      <c r="B64" s="100"/>
      <c r="C64" s="106"/>
      <c r="D64" s="107"/>
      <c r="E64" s="108"/>
      <c r="F64" s="109"/>
      <c r="G64" s="81"/>
      <c r="H64" s="89"/>
      <c r="I64" s="85"/>
      <c r="J64" s="95"/>
      <c r="K64" s="101"/>
      <c r="L64" s="56"/>
      <c r="M64" s="56"/>
      <c r="N64" s="2"/>
      <c r="O64" s="2"/>
    </row>
    <row r="65" spans="1:15" ht="17.100000000000001" customHeight="1" x14ac:dyDescent="0.25">
      <c r="A65" s="53">
        <v>46</v>
      </c>
      <c r="B65" s="100"/>
      <c r="C65" s="106"/>
      <c r="D65" s="107"/>
      <c r="E65" s="108"/>
      <c r="F65" s="109"/>
      <c r="G65" s="81"/>
      <c r="H65" s="89"/>
      <c r="I65" s="85"/>
      <c r="J65" s="95"/>
      <c r="K65" s="101"/>
      <c r="L65" s="56"/>
      <c r="M65" s="56"/>
      <c r="N65" s="2"/>
      <c r="O65" s="2"/>
    </row>
    <row r="66" spans="1:15" ht="17.100000000000001" customHeight="1" x14ac:dyDescent="0.25">
      <c r="A66" s="53">
        <v>47</v>
      </c>
      <c r="B66" s="100"/>
      <c r="C66" s="106"/>
      <c r="D66" s="107"/>
      <c r="E66" s="108"/>
      <c r="F66" s="109"/>
      <c r="G66" s="81"/>
      <c r="H66" s="89"/>
      <c r="I66" s="85"/>
      <c r="J66" s="95"/>
      <c r="K66" s="101"/>
      <c r="L66" s="56"/>
      <c r="M66" s="56"/>
      <c r="N66" s="2"/>
      <c r="O66" s="2"/>
    </row>
    <row r="67" spans="1:15" ht="17.100000000000001" customHeight="1" x14ac:dyDescent="0.25">
      <c r="A67" s="53">
        <v>48</v>
      </c>
      <c r="B67" s="100"/>
      <c r="C67" s="106"/>
      <c r="D67" s="107"/>
      <c r="E67" s="108"/>
      <c r="F67" s="109"/>
      <c r="G67" s="81"/>
      <c r="H67" s="89"/>
      <c r="I67" s="85"/>
      <c r="J67" s="95"/>
      <c r="K67" s="101"/>
      <c r="L67" s="56"/>
      <c r="M67" s="56"/>
      <c r="N67" s="2"/>
      <c r="O67" s="2"/>
    </row>
    <row r="68" spans="1:15" ht="17.100000000000001" customHeight="1" x14ac:dyDescent="0.25">
      <c r="A68" s="53">
        <v>49</v>
      </c>
      <c r="B68" s="100"/>
      <c r="C68" s="106"/>
      <c r="D68" s="107"/>
      <c r="E68" s="108"/>
      <c r="F68" s="109"/>
      <c r="G68" s="81"/>
      <c r="H68" s="89"/>
      <c r="I68" s="85"/>
      <c r="J68" s="95"/>
      <c r="K68" s="101"/>
      <c r="L68" s="56"/>
      <c r="M68" s="56"/>
      <c r="N68" s="2"/>
      <c r="O68" s="2"/>
    </row>
    <row r="69" spans="1:15" ht="17.100000000000001" customHeight="1" x14ac:dyDescent="0.25">
      <c r="A69" s="53">
        <v>50</v>
      </c>
      <c r="B69" s="100"/>
      <c r="C69" s="110"/>
      <c r="D69" s="111"/>
      <c r="E69" s="108"/>
      <c r="F69" s="109"/>
      <c r="G69" s="80"/>
      <c r="H69" s="88"/>
      <c r="I69" s="84"/>
      <c r="J69" s="95"/>
      <c r="K69" s="101"/>
      <c r="L69" s="56"/>
      <c r="M69" s="56"/>
      <c r="N69" s="2"/>
      <c r="O69" s="2"/>
    </row>
    <row r="70" spans="1:15" ht="17.100000000000001" customHeight="1" x14ac:dyDescent="0.25">
      <c r="A70" s="53">
        <v>51</v>
      </c>
      <c r="B70" s="100"/>
      <c r="C70" s="106"/>
      <c r="D70" s="107"/>
      <c r="E70" s="108"/>
      <c r="F70" s="109"/>
      <c r="G70" s="81"/>
      <c r="H70" s="89"/>
      <c r="I70" s="85"/>
      <c r="J70" s="95"/>
      <c r="K70" s="101"/>
      <c r="L70" s="56"/>
      <c r="M70" s="56"/>
      <c r="N70" s="2"/>
      <c r="O70" s="2"/>
    </row>
    <row r="71" spans="1:15" ht="17.100000000000001" customHeight="1" x14ac:dyDescent="0.25">
      <c r="A71" s="53">
        <v>52</v>
      </c>
      <c r="B71" s="100"/>
      <c r="C71" s="110"/>
      <c r="D71" s="111"/>
      <c r="E71" s="108"/>
      <c r="F71" s="109"/>
      <c r="G71" s="81"/>
      <c r="H71" s="89"/>
      <c r="I71" s="84"/>
      <c r="J71" s="95"/>
      <c r="K71" s="101"/>
      <c r="L71" s="56"/>
      <c r="M71" s="56"/>
      <c r="N71" s="2"/>
      <c r="O71" s="2"/>
    </row>
    <row r="72" spans="1:15" ht="17.100000000000001" customHeight="1" x14ac:dyDescent="0.25">
      <c r="A72" s="53">
        <v>53</v>
      </c>
      <c r="B72" s="100"/>
      <c r="C72" s="110"/>
      <c r="D72" s="111"/>
      <c r="E72" s="108"/>
      <c r="F72" s="109"/>
      <c r="G72" s="81"/>
      <c r="H72" s="89"/>
      <c r="I72" s="85"/>
      <c r="J72" s="95"/>
      <c r="K72" s="101"/>
      <c r="L72" s="56"/>
      <c r="M72" s="56"/>
      <c r="N72" s="2"/>
      <c r="O72" s="2"/>
    </row>
    <row r="73" spans="1:15" ht="17.100000000000001" customHeight="1" x14ac:dyDescent="0.25">
      <c r="A73" s="53">
        <v>54</v>
      </c>
      <c r="B73" s="100"/>
      <c r="C73" s="110"/>
      <c r="D73" s="111"/>
      <c r="E73" s="108"/>
      <c r="F73" s="109"/>
      <c r="G73" s="80"/>
      <c r="H73" s="88"/>
      <c r="I73" s="84"/>
      <c r="J73" s="95"/>
      <c r="K73" s="101"/>
      <c r="L73" s="56"/>
      <c r="M73" s="56"/>
      <c r="N73" s="2"/>
      <c r="O73" s="2"/>
    </row>
    <row r="74" spans="1:15" ht="17.100000000000001" customHeight="1" x14ac:dyDescent="0.25">
      <c r="A74" s="53">
        <v>55</v>
      </c>
      <c r="B74" s="100"/>
      <c r="C74" s="110"/>
      <c r="D74" s="111"/>
      <c r="E74" s="108"/>
      <c r="F74" s="109"/>
      <c r="G74" s="80"/>
      <c r="H74" s="88"/>
      <c r="I74" s="84"/>
      <c r="J74" s="95"/>
      <c r="K74" s="101"/>
      <c r="L74" s="56"/>
      <c r="M74" s="56"/>
      <c r="N74" s="2"/>
      <c r="O74" s="2"/>
    </row>
    <row r="75" spans="1:15" ht="17.100000000000001" customHeight="1" x14ac:dyDescent="0.25">
      <c r="A75" s="53">
        <v>56</v>
      </c>
      <c r="B75" s="100"/>
      <c r="C75" s="106"/>
      <c r="D75" s="107"/>
      <c r="E75" s="108"/>
      <c r="F75" s="109"/>
      <c r="G75" s="81"/>
      <c r="H75" s="89"/>
      <c r="I75" s="85"/>
      <c r="J75" s="95"/>
      <c r="K75" s="101"/>
      <c r="L75" s="56"/>
      <c r="M75" s="56"/>
      <c r="N75" s="2"/>
      <c r="O75" s="2"/>
    </row>
    <row r="76" spans="1:15" ht="17.100000000000001" customHeight="1" x14ac:dyDescent="0.25">
      <c r="A76" s="53">
        <v>57</v>
      </c>
      <c r="B76" s="100"/>
      <c r="C76" s="106"/>
      <c r="D76" s="107"/>
      <c r="E76" s="108"/>
      <c r="F76" s="109"/>
      <c r="G76" s="81"/>
      <c r="H76" s="89"/>
      <c r="I76" s="85"/>
      <c r="J76" s="95"/>
      <c r="K76" s="101"/>
      <c r="L76" s="56"/>
      <c r="M76" s="56"/>
      <c r="N76" s="2"/>
      <c r="O76" s="2"/>
    </row>
    <row r="77" spans="1:15" ht="17.100000000000001" customHeight="1" x14ac:dyDescent="0.25">
      <c r="A77" s="53">
        <v>58</v>
      </c>
      <c r="B77" s="100"/>
      <c r="C77" s="106"/>
      <c r="D77" s="107"/>
      <c r="E77" s="108"/>
      <c r="F77" s="109"/>
      <c r="G77" s="81"/>
      <c r="H77" s="89"/>
      <c r="I77" s="85"/>
      <c r="J77" s="95"/>
      <c r="K77" s="101"/>
      <c r="L77" s="56"/>
      <c r="M77" s="56"/>
      <c r="N77" s="2"/>
      <c r="O77" s="2"/>
    </row>
    <row r="78" spans="1:15" ht="17.100000000000001" customHeight="1" x14ac:dyDescent="0.25">
      <c r="A78" s="53">
        <v>59</v>
      </c>
      <c r="B78" s="100"/>
      <c r="C78" s="106"/>
      <c r="D78" s="107"/>
      <c r="E78" s="108"/>
      <c r="F78" s="109"/>
      <c r="G78" s="81"/>
      <c r="H78" s="89"/>
      <c r="I78" s="85"/>
      <c r="J78" s="95"/>
      <c r="K78" s="101"/>
      <c r="L78" s="56"/>
      <c r="M78" s="56"/>
      <c r="N78" s="2"/>
      <c r="O78" s="2"/>
    </row>
    <row r="79" spans="1:15" ht="16.5" customHeight="1" x14ac:dyDescent="0.25">
      <c r="A79" s="53">
        <v>60</v>
      </c>
      <c r="B79" s="100"/>
      <c r="C79" s="106"/>
      <c r="D79" s="107"/>
      <c r="E79" s="108"/>
      <c r="F79" s="109"/>
      <c r="G79" s="81"/>
      <c r="H79" s="89"/>
      <c r="I79" s="85"/>
      <c r="J79" s="95"/>
      <c r="K79" s="101"/>
      <c r="L79" s="56"/>
      <c r="M79" s="56"/>
      <c r="N79" s="2"/>
      <c r="O79" s="2"/>
    </row>
    <row r="80" spans="1:15" ht="17.100000000000001" customHeight="1" x14ac:dyDescent="0.25">
      <c r="A80" s="53">
        <v>61</v>
      </c>
      <c r="B80" s="100"/>
      <c r="C80" s="106"/>
      <c r="D80" s="107"/>
      <c r="E80" s="108"/>
      <c r="F80" s="109"/>
      <c r="G80" s="81"/>
      <c r="H80" s="89"/>
      <c r="I80" s="85"/>
      <c r="J80" s="95"/>
      <c r="K80" s="101"/>
      <c r="L80" s="56"/>
      <c r="M80" s="56"/>
      <c r="N80" s="2"/>
      <c r="O80" s="2"/>
    </row>
    <row r="81" spans="1:15" ht="17.100000000000001" customHeight="1" x14ac:dyDescent="0.25">
      <c r="A81" s="53">
        <v>62</v>
      </c>
      <c r="B81" s="100"/>
      <c r="C81" s="110"/>
      <c r="D81" s="111"/>
      <c r="E81" s="108"/>
      <c r="F81" s="109"/>
      <c r="G81" s="80"/>
      <c r="H81" s="88"/>
      <c r="I81" s="84"/>
      <c r="J81" s="95"/>
      <c r="K81" s="101"/>
      <c r="L81" s="56"/>
      <c r="M81" s="56"/>
      <c r="N81" s="2"/>
      <c r="O81" s="2"/>
    </row>
    <row r="82" spans="1:15" ht="17.100000000000001" customHeight="1" x14ac:dyDescent="0.25">
      <c r="A82" s="53">
        <v>63</v>
      </c>
      <c r="B82" s="100"/>
      <c r="C82" s="106"/>
      <c r="D82" s="107"/>
      <c r="E82" s="108"/>
      <c r="F82" s="109"/>
      <c r="G82" s="81"/>
      <c r="H82" s="89"/>
      <c r="I82" s="85"/>
      <c r="J82" s="95"/>
      <c r="K82" s="101"/>
      <c r="L82" s="56"/>
      <c r="M82" s="56"/>
      <c r="N82" s="2"/>
      <c r="O82" s="2"/>
    </row>
    <row r="83" spans="1:15" ht="17.100000000000001" customHeight="1" x14ac:dyDescent="0.25">
      <c r="A83" s="53">
        <v>64</v>
      </c>
      <c r="B83" s="100"/>
      <c r="C83" s="110"/>
      <c r="D83" s="111"/>
      <c r="E83" s="108"/>
      <c r="F83" s="109"/>
      <c r="G83" s="81"/>
      <c r="H83" s="89"/>
      <c r="I83" s="84"/>
      <c r="J83" s="95"/>
      <c r="K83" s="101"/>
      <c r="L83" s="56"/>
      <c r="M83" s="56"/>
      <c r="N83" s="2"/>
      <c r="O83" s="2"/>
    </row>
    <row r="84" spans="1:15" ht="17.100000000000001" customHeight="1" x14ac:dyDescent="0.25">
      <c r="A84" s="53">
        <v>65</v>
      </c>
      <c r="B84" s="100"/>
      <c r="C84" s="110"/>
      <c r="D84" s="111"/>
      <c r="E84" s="108"/>
      <c r="F84" s="109"/>
      <c r="G84" s="81"/>
      <c r="H84" s="89"/>
      <c r="I84" s="85"/>
      <c r="J84" s="95"/>
      <c r="K84" s="101"/>
      <c r="L84" s="56"/>
      <c r="M84" s="56"/>
      <c r="N84" s="2"/>
      <c r="O84" s="2"/>
    </row>
    <row r="85" spans="1:15" ht="17.100000000000001" customHeight="1" x14ac:dyDescent="0.25">
      <c r="A85" s="53">
        <v>66</v>
      </c>
      <c r="B85" s="100"/>
      <c r="C85" s="110"/>
      <c r="D85" s="111"/>
      <c r="E85" s="108"/>
      <c r="F85" s="109"/>
      <c r="G85" s="80"/>
      <c r="H85" s="88"/>
      <c r="I85" s="84"/>
      <c r="J85" s="95"/>
      <c r="K85" s="101"/>
      <c r="L85" s="56"/>
      <c r="M85" s="56"/>
      <c r="N85" s="2"/>
      <c r="O85" s="2"/>
    </row>
    <row r="86" spans="1:15" ht="17.100000000000001" customHeight="1" x14ac:dyDescent="0.25">
      <c r="A86" s="53">
        <v>67</v>
      </c>
      <c r="B86" s="100"/>
      <c r="C86" s="110"/>
      <c r="D86" s="111"/>
      <c r="E86" s="108"/>
      <c r="F86" s="109"/>
      <c r="G86" s="80"/>
      <c r="H86" s="88"/>
      <c r="I86" s="84"/>
      <c r="J86" s="95"/>
      <c r="K86" s="101"/>
      <c r="L86" s="56"/>
      <c r="M86" s="56"/>
      <c r="N86" s="2"/>
      <c r="O86" s="2"/>
    </row>
    <row r="87" spans="1:15" ht="17.100000000000001" customHeight="1" x14ac:dyDescent="0.25">
      <c r="A87" s="53">
        <v>68</v>
      </c>
      <c r="B87" s="100"/>
      <c r="C87" s="106"/>
      <c r="D87" s="107"/>
      <c r="E87" s="108"/>
      <c r="F87" s="109"/>
      <c r="G87" s="81"/>
      <c r="H87" s="89"/>
      <c r="I87" s="85"/>
      <c r="J87" s="95"/>
      <c r="K87" s="101"/>
      <c r="L87" s="56"/>
      <c r="M87" s="56"/>
      <c r="N87" s="2"/>
      <c r="O87" s="2"/>
    </row>
    <row r="88" spans="1:15" ht="17.100000000000001" customHeight="1" x14ac:dyDescent="0.25">
      <c r="A88" s="53">
        <v>69</v>
      </c>
      <c r="B88" s="100"/>
      <c r="C88" s="106"/>
      <c r="D88" s="107"/>
      <c r="E88" s="108"/>
      <c r="F88" s="109"/>
      <c r="G88" s="81"/>
      <c r="H88" s="89"/>
      <c r="I88" s="85"/>
      <c r="J88" s="95"/>
      <c r="K88" s="101"/>
      <c r="L88" s="56"/>
      <c r="M88" s="56"/>
      <c r="N88" s="2"/>
      <c r="O88" s="2"/>
    </row>
    <row r="89" spans="1:15" ht="17.100000000000001" customHeight="1" x14ac:dyDescent="0.25">
      <c r="A89" s="53">
        <v>70</v>
      </c>
      <c r="B89" s="100"/>
      <c r="C89" s="106"/>
      <c r="D89" s="107"/>
      <c r="E89" s="108"/>
      <c r="F89" s="109"/>
      <c r="G89" s="81"/>
      <c r="H89" s="89"/>
      <c r="I89" s="85"/>
      <c r="J89" s="95"/>
      <c r="K89" s="101"/>
      <c r="L89" s="56"/>
      <c r="M89" s="56"/>
      <c r="N89" s="2"/>
      <c r="O89" s="2"/>
    </row>
    <row r="90" spans="1:15" ht="17.100000000000001" customHeight="1" x14ac:dyDescent="0.25">
      <c r="A90" s="53">
        <v>71</v>
      </c>
      <c r="B90" s="100"/>
      <c r="C90" s="106"/>
      <c r="D90" s="107"/>
      <c r="E90" s="108"/>
      <c r="F90" s="109"/>
      <c r="G90" s="81"/>
      <c r="H90" s="89"/>
      <c r="I90" s="85"/>
      <c r="J90" s="95"/>
      <c r="K90" s="101"/>
      <c r="L90" s="56"/>
      <c r="M90" s="56"/>
      <c r="N90" s="2"/>
      <c r="O90" s="2"/>
    </row>
    <row r="91" spans="1:15" ht="17.100000000000001" customHeight="1" x14ac:dyDescent="0.25">
      <c r="A91" s="53">
        <v>72</v>
      </c>
      <c r="B91" s="100"/>
      <c r="C91" s="106"/>
      <c r="D91" s="107"/>
      <c r="E91" s="108"/>
      <c r="F91" s="109"/>
      <c r="G91" s="81"/>
      <c r="H91" s="89"/>
      <c r="I91" s="85"/>
      <c r="J91" s="95"/>
      <c r="K91" s="101"/>
      <c r="L91" s="56"/>
      <c r="M91" s="56"/>
      <c r="N91" s="2"/>
      <c r="O91" s="2"/>
    </row>
    <row r="92" spans="1:15" ht="17.100000000000001" customHeight="1" x14ac:dyDescent="0.25">
      <c r="A92" s="53">
        <v>73</v>
      </c>
      <c r="B92" s="100"/>
      <c r="C92" s="106"/>
      <c r="D92" s="107"/>
      <c r="E92" s="108"/>
      <c r="F92" s="109"/>
      <c r="G92" s="81"/>
      <c r="H92" s="89"/>
      <c r="I92" s="85"/>
      <c r="J92" s="95"/>
      <c r="K92" s="101"/>
      <c r="L92" s="56"/>
      <c r="M92" s="56"/>
      <c r="N92" s="2"/>
      <c r="O92" s="2"/>
    </row>
    <row r="93" spans="1:15" ht="17.100000000000001" customHeight="1" x14ac:dyDescent="0.25">
      <c r="A93" s="53">
        <v>74</v>
      </c>
      <c r="B93" s="100"/>
      <c r="C93" s="110"/>
      <c r="D93" s="111"/>
      <c r="E93" s="108"/>
      <c r="F93" s="109"/>
      <c r="G93" s="80"/>
      <c r="H93" s="88"/>
      <c r="I93" s="84"/>
      <c r="J93" s="95"/>
      <c r="K93" s="101"/>
      <c r="L93" s="56"/>
      <c r="M93" s="56"/>
      <c r="N93" s="2"/>
      <c r="O93" s="2"/>
    </row>
    <row r="94" spans="1:15" ht="17.100000000000001" customHeight="1" x14ac:dyDescent="0.25">
      <c r="A94" s="53">
        <v>75</v>
      </c>
      <c r="B94" s="100"/>
      <c r="C94" s="106"/>
      <c r="D94" s="107"/>
      <c r="E94" s="108"/>
      <c r="F94" s="109"/>
      <c r="G94" s="81"/>
      <c r="H94" s="89"/>
      <c r="I94" s="85"/>
      <c r="J94" s="95"/>
      <c r="K94" s="101"/>
      <c r="L94" s="56"/>
      <c r="M94" s="56"/>
      <c r="N94" s="2"/>
      <c r="O94" s="2"/>
    </row>
    <row r="95" spans="1:15" ht="17.100000000000001" customHeight="1" x14ac:dyDescent="0.25">
      <c r="A95" s="53">
        <v>76</v>
      </c>
      <c r="B95" s="100"/>
      <c r="C95" s="110"/>
      <c r="D95" s="111"/>
      <c r="E95" s="108"/>
      <c r="F95" s="109"/>
      <c r="G95" s="81"/>
      <c r="H95" s="89"/>
      <c r="I95" s="84"/>
      <c r="J95" s="95"/>
      <c r="K95" s="101"/>
      <c r="L95" s="56"/>
      <c r="M95" s="56"/>
      <c r="N95" s="2"/>
      <c r="O95" s="2"/>
    </row>
    <row r="96" spans="1:15" ht="17.100000000000001" customHeight="1" x14ac:dyDescent="0.25">
      <c r="A96" s="53">
        <v>77</v>
      </c>
      <c r="B96" s="100"/>
      <c r="C96" s="110"/>
      <c r="D96" s="111"/>
      <c r="E96" s="108"/>
      <c r="F96" s="109"/>
      <c r="G96" s="81"/>
      <c r="H96" s="89"/>
      <c r="I96" s="85"/>
      <c r="J96" s="95"/>
      <c r="K96" s="101"/>
      <c r="L96" s="56"/>
      <c r="M96" s="56"/>
      <c r="N96" s="2"/>
      <c r="O96" s="2"/>
    </row>
    <row r="97" spans="1:15" ht="17.100000000000001" customHeight="1" x14ac:dyDescent="0.25">
      <c r="A97" s="53">
        <v>78</v>
      </c>
      <c r="B97" s="100"/>
      <c r="C97" s="110"/>
      <c r="D97" s="111"/>
      <c r="E97" s="108"/>
      <c r="F97" s="109"/>
      <c r="G97" s="80"/>
      <c r="H97" s="88"/>
      <c r="I97" s="84"/>
      <c r="J97" s="95"/>
      <c r="K97" s="101"/>
      <c r="L97" s="56"/>
      <c r="M97" s="56"/>
      <c r="N97" s="2"/>
      <c r="O97" s="2"/>
    </row>
    <row r="98" spans="1:15" ht="17.100000000000001" customHeight="1" x14ac:dyDescent="0.25">
      <c r="A98" s="53">
        <v>79</v>
      </c>
      <c r="B98" s="100"/>
      <c r="C98" s="110"/>
      <c r="D98" s="111"/>
      <c r="E98" s="108"/>
      <c r="F98" s="109"/>
      <c r="G98" s="80"/>
      <c r="H98" s="88"/>
      <c r="I98" s="84"/>
      <c r="J98" s="95"/>
      <c r="K98" s="101"/>
      <c r="L98" s="56"/>
      <c r="M98" s="56"/>
      <c r="N98" s="2"/>
      <c r="O98" s="2"/>
    </row>
    <row r="99" spans="1:15" ht="17.100000000000001" customHeight="1" x14ac:dyDescent="0.25">
      <c r="A99" s="53">
        <v>80</v>
      </c>
      <c r="B99" s="100"/>
      <c r="C99" s="106"/>
      <c r="D99" s="107"/>
      <c r="E99" s="108"/>
      <c r="F99" s="109"/>
      <c r="G99" s="81"/>
      <c r="H99" s="89"/>
      <c r="I99" s="85"/>
      <c r="J99" s="95"/>
      <c r="K99" s="101"/>
      <c r="L99" s="56"/>
      <c r="M99" s="56"/>
      <c r="N99" s="2"/>
      <c r="O99" s="2"/>
    </row>
    <row r="100" spans="1:15" ht="17.100000000000001" customHeight="1" x14ac:dyDescent="0.25">
      <c r="A100" s="53">
        <v>81</v>
      </c>
      <c r="B100" s="100"/>
      <c r="C100" s="106"/>
      <c r="D100" s="107"/>
      <c r="E100" s="108"/>
      <c r="F100" s="109"/>
      <c r="G100" s="81"/>
      <c r="H100" s="89"/>
      <c r="I100" s="85"/>
      <c r="J100" s="95"/>
      <c r="K100" s="101"/>
      <c r="L100" s="56"/>
      <c r="M100" s="56"/>
      <c r="N100" s="2"/>
      <c r="O100" s="2"/>
    </row>
    <row r="101" spans="1:15" ht="17.100000000000001" customHeight="1" x14ac:dyDescent="0.25">
      <c r="A101" s="53">
        <v>82</v>
      </c>
      <c r="B101" s="100"/>
      <c r="C101" s="106"/>
      <c r="D101" s="107"/>
      <c r="E101" s="108"/>
      <c r="F101" s="109"/>
      <c r="G101" s="81"/>
      <c r="H101" s="89"/>
      <c r="I101" s="85"/>
      <c r="J101" s="95"/>
      <c r="K101" s="101"/>
      <c r="L101" s="56"/>
      <c r="M101" s="56"/>
      <c r="N101" s="2"/>
      <c r="O101" s="2"/>
    </row>
    <row r="102" spans="1:15" ht="17.100000000000001" customHeight="1" x14ac:dyDescent="0.25">
      <c r="A102" s="53">
        <v>83</v>
      </c>
      <c r="B102" s="100"/>
      <c r="C102" s="106"/>
      <c r="D102" s="107"/>
      <c r="E102" s="108"/>
      <c r="F102" s="109"/>
      <c r="G102" s="81"/>
      <c r="H102" s="89"/>
      <c r="I102" s="85"/>
      <c r="J102" s="95"/>
      <c r="K102" s="101"/>
      <c r="L102" s="56"/>
      <c r="M102" s="56"/>
      <c r="N102" s="2"/>
      <c r="O102" s="2"/>
    </row>
    <row r="103" spans="1:15" ht="17.100000000000001" customHeight="1" x14ac:dyDescent="0.25">
      <c r="A103" s="53">
        <v>84</v>
      </c>
      <c r="B103" s="100"/>
      <c r="C103" s="106"/>
      <c r="D103" s="107"/>
      <c r="E103" s="108"/>
      <c r="F103" s="109"/>
      <c r="G103" s="81"/>
      <c r="H103" s="89"/>
      <c r="I103" s="85"/>
      <c r="J103" s="95"/>
      <c r="K103" s="101"/>
      <c r="L103" s="56"/>
      <c r="M103" s="56"/>
      <c r="N103" s="2"/>
      <c r="O103" s="2"/>
    </row>
    <row r="104" spans="1:15" ht="17.100000000000001" customHeight="1" x14ac:dyDescent="0.25">
      <c r="A104" s="53">
        <v>85</v>
      </c>
      <c r="B104" s="100"/>
      <c r="C104" s="106"/>
      <c r="D104" s="107"/>
      <c r="E104" s="108"/>
      <c r="F104" s="109"/>
      <c r="G104" s="81"/>
      <c r="H104" s="89"/>
      <c r="I104" s="85"/>
      <c r="J104" s="95"/>
      <c r="K104" s="101"/>
      <c r="L104" s="56"/>
      <c r="M104" s="56"/>
      <c r="N104" s="2"/>
      <c r="O104" s="2"/>
    </row>
    <row r="105" spans="1:15" ht="17.100000000000001" customHeight="1" x14ac:dyDescent="0.25">
      <c r="A105" s="53">
        <v>86</v>
      </c>
      <c r="B105" s="100"/>
      <c r="C105" s="110"/>
      <c r="D105" s="111"/>
      <c r="E105" s="108"/>
      <c r="F105" s="109"/>
      <c r="G105" s="80"/>
      <c r="H105" s="88"/>
      <c r="I105" s="84"/>
      <c r="J105" s="95"/>
      <c r="K105" s="101"/>
      <c r="L105" s="56"/>
      <c r="M105" s="56"/>
      <c r="N105" s="2"/>
      <c r="O105" s="2"/>
    </row>
    <row r="106" spans="1:15" ht="17.100000000000001" customHeight="1" x14ac:dyDescent="0.25">
      <c r="A106" s="53">
        <v>87</v>
      </c>
      <c r="B106" s="100"/>
      <c r="C106" s="106"/>
      <c r="D106" s="107"/>
      <c r="E106" s="108"/>
      <c r="F106" s="109"/>
      <c r="G106" s="81"/>
      <c r="H106" s="89"/>
      <c r="I106" s="85"/>
      <c r="J106" s="95"/>
      <c r="K106" s="101"/>
      <c r="L106" s="56"/>
      <c r="M106" s="56"/>
      <c r="N106" s="2"/>
      <c r="O106" s="2"/>
    </row>
    <row r="107" spans="1:15" ht="17.100000000000001" customHeight="1" x14ac:dyDescent="0.25">
      <c r="A107" s="53">
        <v>88</v>
      </c>
      <c r="B107" s="100"/>
      <c r="C107" s="110"/>
      <c r="D107" s="111"/>
      <c r="E107" s="108"/>
      <c r="F107" s="109"/>
      <c r="G107" s="81"/>
      <c r="H107" s="89"/>
      <c r="I107" s="84"/>
      <c r="J107" s="95"/>
      <c r="K107" s="101"/>
      <c r="L107" s="56"/>
      <c r="M107" s="56"/>
      <c r="N107" s="2"/>
      <c r="O107" s="2"/>
    </row>
    <row r="108" spans="1:15" ht="17.100000000000001" customHeight="1" x14ac:dyDescent="0.25">
      <c r="A108" s="53">
        <v>89</v>
      </c>
      <c r="B108" s="100"/>
      <c r="C108" s="110"/>
      <c r="D108" s="111"/>
      <c r="E108" s="108"/>
      <c r="F108" s="109"/>
      <c r="G108" s="81"/>
      <c r="H108" s="89"/>
      <c r="I108" s="85"/>
      <c r="J108" s="95"/>
      <c r="K108" s="101"/>
      <c r="L108" s="56"/>
      <c r="M108" s="56"/>
      <c r="N108" s="2"/>
      <c r="O108" s="2"/>
    </row>
    <row r="109" spans="1:15" ht="17.100000000000001" customHeight="1" x14ac:dyDescent="0.25">
      <c r="A109" s="53">
        <v>90</v>
      </c>
      <c r="B109" s="100"/>
      <c r="C109" s="110"/>
      <c r="D109" s="111"/>
      <c r="E109" s="108"/>
      <c r="F109" s="109"/>
      <c r="G109" s="80"/>
      <c r="H109" s="88"/>
      <c r="I109" s="84"/>
      <c r="J109" s="95"/>
      <c r="K109" s="101"/>
      <c r="L109" s="56"/>
      <c r="M109" s="56"/>
      <c r="N109" s="2"/>
      <c r="O109" s="2"/>
    </row>
    <row r="110" spans="1:15" ht="17.100000000000001" customHeight="1" x14ac:dyDescent="0.25">
      <c r="A110" s="53">
        <v>91</v>
      </c>
      <c r="B110" s="100"/>
      <c r="C110" s="110"/>
      <c r="D110" s="111"/>
      <c r="E110" s="108"/>
      <c r="F110" s="109"/>
      <c r="G110" s="80"/>
      <c r="H110" s="88"/>
      <c r="I110" s="84"/>
      <c r="J110" s="95"/>
      <c r="K110" s="101"/>
      <c r="L110" s="56"/>
      <c r="M110" s="56"/>
      <c r="N110" s="2"/>
      <c r="O110" s="2"/>
    </row>
    <row r="111" spans="1:15" ht="17.100000000000001" customHeight="1" x14ac:dyDescent="0.25">
      <c r="A111" s="53">
        <v>92</v>
      </c>
      <c r="B111" s="100"/>
      <c r="C111" s="106"/>
      <c r="D111" s="107"/>
      <c r="E111" s="108"/>
      <c r="F111" s="109"/>
      <c r="G111" s="81"/>
      <c r="H111" s="89"/>
      <c r="I111" s="85"/>
      <c r="J111" s="95"/>
      <c r="K111" s="101"/>
      <c r="L111" s="56"/>
      <c r="M111" s="56"/>
      <c r="N111" s="2"/>
      <c r="O111" s="2"/>
    </row>
    <row r="112" spans="1:15" ht="17.100000000000001" customHeight="1" x14ac:dyDescent="0.25">
      <c r="A112" s="53">
        <v>93</v>
      </c>
      <c r="B112" s="100"/>
      <c r="C112" s="106"/>
      <c r="D112" s="107"/>
      <c r="E112" s="108"/>
      <c r="F112" s="109"/>
      <c r="G112" s="81"/>
      <c r="H112" s="89"/>
      <c r="I112" s="85"/>
      <c r="J112" s="95"/>
      <c r="K112" s="101"/>
      <c r="L112" s="56"/>
      <c r="M112" s="56"/>
      <c r="N112" s="2"/>
      <c r="O112" s="2"/>
    </row>
    <row r="113" spans="1:15" ht="17.100000000000001" customHeight="1" x14ac:dyDescent="0.25">
      <c r="A113" s="53">
        <v>94</v>
      </c>
      <c r="B113" s="100"/>
      <c r="C113" s="106"/>
      <c r="D113" s="107"/>
      <c r="E113" s="108"/>
      <c r="F113" s="109"/>
      <c r="G113" s="81"/>
      <c r="H113" s="89"/>
      <c r="I113" s="85"/>
      <c r="J113" s="95"/>
      <c r="K113" s="101"/>
      <c r="L113" s="56"/>
      <c r="M113" s="56"/>
      <c r="N113" s="2"/>
      <c r="O113" s="2"/>
    </row>
    <row r="114" spans="1:15" ht="17.100000000000001" customHeight="1" x14ac:dyDescent="0.25">
      <c r="A114" s="53">
        <v>95</v>
      </c>
      <c r="B114" s="100"/>
      <c r="C114" s="106"/>
      <c r="D114" s="107"/>
      <c r="E114" s="108"/>
      <c r="F114" s="109"/>
      <c r="G114" s="81"/>
      <c r="H114" s="89"/>
      <c r="I114" s="85"/>
      <c r="J114" s="95"/>
      <c r="K114" s="101"/>
      <c r="L114" s="56"/>
      <c r="M114" s="56"/>
      <c r="N114" s="2"/>
      <c r="O114" s="2"/>
    </row>
    <row r="115" spans="1:15" ht="17.100000000000001" customHeight="1" x14ac:dyDescent="0.25">
      <c r="A115" s="53">
        <v>96</v>
      </c>
      <c r="B115" s="100"/>
      <c r="C115" s="106"/>
      <c r="D115" s="107"/>
      <c r="E115" s="108"/>
      <c r="F115" s="109"/>
      <c r="G115" s="81"/>
      <c r="H115" s="89"/>
      <c r="I115" s="85"/>
      <c r="J115" s="95"/>
      <c r="K115" s="101"/>
      <c r="L115" s="56"/>
      <c r="M115" s="56"/>
      <c r="N115" s="2"/>
      <c r="O115" s="2"/>
    </row>
    <row r="116" spans="1:15" ht="17.100000000000001" customHeight="1" x14ac:dyDescent="0.25">
      <c r="A116" s="53">
        <v>97</v>
      </c>
      <c r="B116" s="100"/>
      <c r="C116" s="106"/>
      <c r="D116" s="107"/>
      <c r="E116" s="108"/>
      <c r="F116" s="109"/>
      <c r="G116" s="81"/>
      <c r="H116" s="89"/>
      <c r="I116" s="85"/>
      <c r="J116" s="95"/>
      <c r="K116" s="101"/>
      <c r="L116" s="56"/>
      <c r="M116" s="56"/>
      <c r="N116" s="2"/>
      <c r="O116" s="2"/>
    </row>
    <row r="117" spans="1:15" ht="17.100000000000001" customHeight="1" x14ac:dyDescent="0.25">
      <c r="A117" s="53">
        <v>98</v>
      </c>
      <c r="B117" s="100"/>
      <c r="C117" s="106"/>
      <c r="D117" s="107"/>
      <c r="E117" s="108"/>
      <c r="F117" s="109"/>
      <c r="G117" s="81"/>
      <c r="H117" s="89"/>
      <c r="I117" s="85"/>
      <c r="J117" s="95"/>
      <c r="K117" s="101"/>
      <c r="L117" s="56"/>
      <c r="M117" s="56"/>
      <c r="N117" s="2"/>
      <c r="O117" s="2"/>
    </row>
    <row r="118" spans="1:15" ht="17.100000000000001" customHeight="1" x14ac:dyDescent="0.25">
      <c r="A118" s="53">
        <v>99</v>
      </c>
      <c r="B118" s="100"/>
      <c r="C118" s="106"/>
      <c r="D118" s="107"/>
      <c r="E118" s="108"/>
      <c r="F118" s="109"/>
      <c r="G118" s="81"/>
      <c r="H118" s="89"/>
      <c r="I118" s="85"/>
      <c r="J118" s="95"/>
      <c r="K118" s="101"/>
      <c r="L118" s="56"/>
      <c r="M118" s="56"/>
      <c r="N118" s="2"/>
      <c r="O118" s="2"/>
    </row>
    <row r="119" spans="1:15" ht="17.100000000000001" customHeight="1" thickBot="1" x14ac:dyDescent="0.3">
      <c r="A119" s="54">
        <v>100</v>
      </c>
      <c r="B119" s="100"/>
      <c r="C119" s="102"/>
      <c r="D119" s="103"/>
      <c r="E119" s="104"/>
      <c r="F119" s="105"/>
      <c r="G119" s="82"/>
      <c r="H119" s="90"/>
      <c r="I119" s="86"/>
      <c r="J119" s="96"/>
      <c r="K119" s="101"/>
      <c r="L119" s="56"/>
      <c r="M119" s="56"/>
      <c r="N119" s="2"/>
      <c r="O119" s="2"/>
    </row>
    <row r="120" spans="1:15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98"/>
      <c r="L120" s="56"/>
      <c r="M120" s="4"/>
      <c r="N120" s="2"/>
      <c r="O120" s="2"/>
    </row>
    <row r="121" spans="1:15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98"/>
      <c r="L121" s="56"/>
      <c r="M121" s="56"/>
      <c r="N121" s="2"/>
      <c r="O121" s="2"/>
    </row>
    <row r="122" spans="1:15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98"/>
      <c r="L122" s="56"/>
      <c r="M122" s="56"/>
      <c r="N122" s="2"/>
      <c r="O122" s="2"/>
    </row>
    <row r="123" spans="1:15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98"/>
      <c r="L123" s="56"/>
      <c r="M123" s="56"/>
      <c r="N123" s="2"/>
      <c r="O123" s="2"/>
    </row>
    <row r="124" spans="1:15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17"/>
      <c r="L124" s="56"/>
      <c r="M124" s="56"/>
      <c r="N124" s="2"/>
      <c r="O124" s="2"/>
    </row>
    <row r="125" spans="1:15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17"/>
      <c r="L125" s="56"/>
      <c r="M125" s="56"/>
      <c r="N125" s="2"/>
      <c r="O125" s="2"/>
    </row>
    <row r="126" spans="1:15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17"/>
      <c r="L126" s="56"/>
      <c r="M126" s="56"/>
      <c r="N126" s="2"/>
      <c r="O126" s="2"/>
    </row>
    <row r="127" spans="1:15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17"/>
      <c r="L127" s="56"/>
      <c r="M127" s="56"/>
      <c r="N127" s="2"/>
      <c r="O127" s="2"/>
    </row>
    <row r="128" spans="1:15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17"/>
      <c r="L128" s="4"/>
      <c r="M128" s="4"/>
      <c r="N128" s="2"/>
      <c r="O128" s="2"/>
    </row>
    <row r="129" spans="1:15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17"/>
      <c r="L129" s="4"/>
      <c r="M129" s="4"/>
      <c r="N129" s="2"/>
      <c r="O129" s="2"/>
    </row>
    <row r="130" spans="1:15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17"/>
      <c r="L130" s="4"/>
      <c r="M130" s="4"/>
      <c r="N130" s="2"/>
      <c r="O130" s="2"/>
    </row>
    <row r="131" spans="1:15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17"/>
      <c r="L131" s="4"/>
      <c r="M131" s="4"/>
      <c r="N131" s="2"/>
      <c r="O131" s="2"/>
    </row>
    <row r="132" spans="1:15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17"/>
      <c r="L132" s="4"/>
      <c r="M132" s="4"/>
      <c r="N132" s="2"/>
      <c r="O132" s="2"/>
    </row>
    <row r="133" spans="1:15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17"/>
      <c r="L133" s="4"/>
      <c r="M133" s="4"/>
      <c r="N133" s="2"/>
      <c r="O133" s="2"/>
    </row>
    <row r="134" spans="1:15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17"/>
      <c r="L134" s="4"/>
      <c r="M134" s="4"/>
      <c r="N134" s="2"/>
      <c r="O134" s="2"/>
    </row>
    <row r="135" spans="1:15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17"/>
      <c r="L135" s="4"/>
      <c r="M135" s="4"/>
      <c r="N135" s="2"/>
      <c r="O135" s="2"/>
    </row>
    <row r="136" spans="1:15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17"/>
      <c r="L136" s="4"/>
      <c r="M136" s="4"/>
      <c r="N136" s="2"/>
      <c r="O136" s="2"/>
    </row>
    <row r="137" spans="1:15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17"/>
      <c r="L137" s="4"/>
      <c r="M137" s="4"/>
      <c r="N137" s="2"/>
      <c r="O137" s="2"/>
    </row>
    <row r="138" spans="1:15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17"/>
      <c r="L138" s="4"/>
      <c r="M138" s="4"/>
      <c r="N138" s="2"/>
      <c r="O138" s="2"/>
    </row>
    <row r="139" spans="1:15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17"/>
      <c r="L139" s="4"/>
      <c r="M139" s="4"/>
      <c r="N139" s="2"/>
      <c r="O139" s="2"/>
    </row>
    <row r="140" spans="1:15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17"/>
      <c r="L140" s="4"/>
      <c r="M140" s="4"/>
      <c r="N140" s="2"/>
      <c r="O140" s="2"/>
    </row>
    <row r="141" spans="1:15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17"/>
      <c r="L141" s="4"/>
      <c r="M141" s="4"/>
      <c r="N141" s="2"/>
      <c r="O141" s="2"/>
    </row>
    <row r="142" spans="1:15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17"/>
      <c r="L142" s="2"/>
      <c r="M142" s="2"/>
      <c r="N142" s="2"/>
      <c r="O142" s="2"/>
    </row>
    <row r="143" spans="1:15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17"/>
      <c r="L143" s="2"/>
      <c r="M143" s="2"/>
      <c r="N143" s="2"/>
      <c r="O143" s="2"/>
    </row>
    <row r="144" spans="1:15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17"/>
      <c r="L144" s="2"/>
      <c r="M144" s="2"/>
      <c r="N144" s="2"/>
      <c r="O144" s="2"/>
    </row>
    <row r="145" spans="1:15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17"/>
      <c r="L145" s="2"/>
      <c r="M145" s="2"/>
      <c r="N145" s="2"/>
      <c r="O145" s="2"/>
    </row>
    <row r="146" spans="1:15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17"/>
      <c r="L146" s="2"/>
      <c r="M146" s="2"/>
      <c r="N146" s="2"/>
      <c r="O146" s="2"/>
    </row>
    <row r="147" spans="1:15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17"/>
      <c r="L147" s="2"/>
      <c r="M147" s="2"/>
      <c r="N147" s="2"/>
      <c r="O147" s="2"/>
    </row>
    <row r="148" spans="1:15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17"/>
      <c r="L148" s="2"/>
      <c r="M148" s="2"/>
      <c r="N148" s="2"/>
      <c r="O148" s="2"/>
    </row>
    <row r="149" spans="1:15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17"/>
      <c r="L149" s="2"/>
      <c r="M149" s="2"/>
      <c r="N149" s="2"/>
      <c r="O149" s="2"/>
    </row>
    <row r="150" spans="1:15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17"/>
      <c r="L150" s="2"/>
      <c r="M150" s="2"/>
      <c r="N150" s="2"/>
      <c r="O150" s="2"/>
    </row>
    <row r="151" spans="1:15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17"/>
      <c r="L151" s="2"/>
      <c r="M151" s="2"/>
      <c r="N151" s="2"/>
      <c r="O151" s="2"/>
    </row>
    <row r="152" spans="1:15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17"/>
      <c r="L152" s="2"/>
      <c r="M152" s="2"/>
      <c r="N152" s="2"/>
      <c r="O152" s="2"/>
    </row>
    <row r="153" spans="1:15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17"/>
      <c r="L153" s="2"/>
      <c r="M153" s="2"/>
      <c r="N153" s="2"/>
      <c r="O153" s="2"/>
    </row>
    <row r="154" spans="1:15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17"/>
      <c r="L154" s="2"/>
      <c r="M154" s="2"/>
      <c r="N154" s="2"/>
      <c r="O154" s="2"/>
    </row>
    <row r="155" spans="1:15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17"/>
      <c r="L155" s="2"/>
      <c r="M155" s="2"/>
      <c r="N155" s="2"/>
      <c r="O155" s="2"/>
    </row>
    <row r="156" spans="1:15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17"/>
      <c r="L156" s="2"/>
      <c r="M156" s="2"/>
      <c r="N156" s="2"/>
      <c r="O156" s="2"/>
    </row>
    <row r="157" spans="1:15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17"/>
      <c r="L157" s="2"/>
      <c r="M157" s="2"/>
      <c r="N157" s="2"/>
      <c r="O157" s="2"/>
    </row>
    <row r="158" spans="1:15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17"/>
      <c r="L158" s="2"/>
      <c r="M158" s="2"/>
      <c r="N158" s="2"/>
      <c r="O158" s="2"/>
    </row>
    <row r="159" spans="1:15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17"/>
      <c r="L159" s="2"/>
      <c r="M159" s="2"/>
      <c r="N159" s="2"/>
      <c r="O159" s="2"/>
    </row>
    <row r="160" spans="1:15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17"/>
      <c r="L160" s="2"/>
      <c r="M160" s="2"/>
      <c r="N160" s="2"/>
      <c r="O160" s="2"/>
    </row>
    <row r="161" spans="1:15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17"/>
      <c r="L161" s="2"/>
      <c r="M161" s="2"/>
      <c r="N161" s="2"/>
      <c r="O161" s="2"/>
    </row>
    <row r="162" spans="1:15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17"/>
      <c r="L162" s="2"/>
      <c r="M162" s="2"/>
      <c r="N162" s="2"/>
      <c r="O162" s="2"/>
    </row>
    <row r="163" spans="1:15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17"/>
      <c r="L163" s="2"/>
      <c r="M163" s="2"/>
      <c r="N163" s="2"/>
      <c r="O163" s="2"/>
    </row>
    <row r="164" spans="1:15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17"/>
      <c r="L164" s="2"/>
      <c r="M164" s="2"/>
      <c r="N164" s="2"/>
      <c r="O164" s="2"/>
    </row>
    <row r="165" spans="1:15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17"/>
      <c r="L165" s="2"/>
      <c r="M165" s="2"/>
      <c r="N165" s="2"/>
      <c r="O165" s="2"/>
    </row>
    <row r="166" spans="1:15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17"/>
      <c r="L166" s="2"/>
      <c r="M166" s="2"/>
      <c r="N166" s="2"/>
      <c r="O166" s="2"/>
    </row>
    <row r="167" spans="1:15" x14ac:dyDescent="0.25">
      <c r="A167" s="51"/>
      <c r="B167" s="51"/>
      <c r="C167" s="51"/>
      <c r="D167" s="51"/>
      <c r="E167" s="51"/>
      <c r="F167" s="51"/>
      <c r="G167" s="51"/>
      <c r="H167" s="51"/>
      <c r="I167" s="51"/>
      <c r="J167" s="51"/>
      <c r="K167" s="77"/>
      <c r="L167" s="51"/>
      <c r="M167" s="51"/>
    </row>
    <row r="168" spans="1:15" x14ac:dyDescent="0.25">
      <c r="A168" s="51"/>
      <c r="B168" s="51"/>
      <c r="C168" s="51"/>
      <c r="D168" s="51"/>
      <c r="E168" s="51"/>
      <c r="F168" s="51"/>
      <c r="G168" s="51"/>
      <c r="H168" s="51"/>
      <c r="I168" s="51"/>
      <c r="J168" s="51"/>
      <c r="K168" s="77"/>
      <c r="L168" s="51"/>
      <c r="M168" s="51"/>
    </row>
    <row r="169" spans="1:15" x14ac:dyDescent="0.25">
      <c r="A169" s="51"/>
      <c r="B169" s="51"/>
      <c r="C169" s="51"/>
      <c r="D169" s="51"/>
      <c r="E169" s="51"/>
      <c r="F169" s="51"/>
      <c r="G169" s="51"/>
      <c r="H169" s="51"/>
      <c r="I169" s="51"/>
      <c r="J169" s="51"/>
      <c r="K169" s="77"/>
      <c r="L169" s="51"/>
      <c r="M169" s="51"/>
    </row>
    <row r="170" spans="1:15" x14ac:dyDescent="0.25">
      <c r="A170" s="51"/>
      <c r="B170" s="51"/>
      <c r="C170" s="51"/>
      <c r="D170" s="51"/>
      <c r="E170" s="51"/>
      <c r="F170" s="51"/>
      <c r="G170" s="51"/>
      <c r="H170" s="51"/>
      <c r="I170" s="51"/>
      <c r="J170" s="51"/>
      <c r="K170" s="77"/>
      <c r="L170" s="51"/>
      <c r="M170" s="51"/>
    </row>
    <row r="171" spans="1:15" x14ac:dyDescent="0.25">
      <c r="A171" s="51"/>
      <c r="B171" s="51"/>
      <c r="C171" s="51"/>
      <c r="D171" s="51"/>
      <c r="E171" s="51"/>
      <c r="F171" s="51"/>
      <c r="G171" s="51"/>
      <c r="H171" s="51"/>
      <c r="I171" s="51"/>
      <c r="J171" s="51"/>
      <c r="K171" s="77"/>
      <c r="L171" s="51"/>
      <c r="M171" s="51"/>
    </row>
    <row r="172" spans="1:15" x14ac:dyDescent="0.25">
      <c r="A172" s="51"/>
      <c r="B172" s="51"/>
      <c r="C172" s="51"/>
      <c r="D172" s="51"/>
      <c r="E172" s="51"/>
      <c r="F172" s="51"/>
      <c r="G172" s="51"/>
      <c r="H172" s="51"/>
      <c r="I172" s="51"/>
      <c r="J172" s="51"/>
      <c r="K172" s="77"/>
      <c r="L172" s="51"/>
      <c r="M172" s="51"/>
    </row>
  </sheetData>
  <sheetProtection algorithmName="SHA-512" hashValue="Pd5KlTed2oQeg8/yfTaT4kKGHkVjH1TPF0JzOB69HlMR06HSef/RBO6+v13EDXEQb0N5TjuP5+aWyqZUaLipPA==" saltValue="9rZwB0SduBl59C5RKJ90Fw==" spinCount="100000" sheet="1" formatCells="0"/>
  <mergeCells count="215">
    <mergeCell ref="G7:G9"/>
    <mergeCell ref="A10:B12"/>
    <mergeCell ref="H13:J13"/>
    <mergeCell ref="H14:J14"/>
    <mergeCell ref="H15:J15"/>
    <mergeCell ref="H16:J16"/>
    <mergeCell ref="A2:B2"/>
    <mergeCell ref="A3:B3"/>
    <mergeCell ref="A4:B4"/>
    <mergeCell ref="A5:B5"/>
    <mergeCell ref="A6:B6"/>
    <mergeCell ref="A7:B7"/>
    <mergeCell ref="C23:D23"/>
    <mergeCell ref="E23:F23"/>
    <mergeCell ref="C24:D24"/>
    <mergeCell ref="E24:F24"/>
    <mergeCell ref="C21:D21"/>
    <mergeCell ref="E21:F21"/>
    <mergeCell ref="C22:D22"/>
    <mergeCell ref="E22:F22"/>
    <mergeCell ref="H17:J17"/>
    <mergeCell ref="C19:D19"/>
    <mergeCell ref="E19:F19"/>
    <mergeCell ref="C20:D20"/>
    <mergeCell ref="E20:F20"/>
    <mergeCell ref="C29:D29"/>
    <mergeCell ref="E29:F29"/>
    <mergeCell ref="C30:D30"/>
    <mergeCell ref="E30:F30"/>
    <mergeCell ref="C27:D27"/>
    <mergeCell ref="E27:F27"/>
    <mergeCell ref="C28:D28"/>
    <mergeCell ref="E28:F28"/>
    <mergeCell ref="C25:D25"/>
    <mergeCell ref="E25:F25"/>
    <mergeCell ref="C26:D26"/>
    <mergeCell ref="E26:F26"/>
    <mergeCell ref="C35:D35"/>
    <mergeCell ref="E35:F35"/>
    <mergeCell ref="C36:D36"/>
    <mergeCell ref="E36:F36"/>
    <mergeCell ref="C33:D33"/>
    <mergeCell ref="E33:F33"/>
    <mergeCell ref="C34:D34"/>
    <mergeCell ref="E34:F34"/>
    <mergeCell ref="C31:D31"/>
    <mergeCell ref="E31:F31"/>
    <mergeCell ref="C32:D32"/>
    <mergeCell ref="E32:F32"/>
    <mergeCell ref="C41:D41"/>
    <mergeCell ref="E41:F41"/>
    <mergeCell ref="C42:D42"/>
    <mergeCell ref="E42:F42"/>
    <mergeCell ref="C39:D39"/>
    <mergeCell ref="E39:F39"/>
    <mergeCell ref="C40:D40"/>
    <mergeCell ref="E40:F40"/>
    <mergeCell ref="C37:D37"/>
    <mergeCell ref="E37:F37"/>
    <mergeCell ref="C38:D38"/>
    <mergeCell ref="E38:F38"/>
    <mergeCell ref="C47:D47"/>
    <mergeCell ref="E47:F47"/>
    <mergeCell ref="C48:D48"/>
    <mergeCell ref="E48:F48"/>
    <mergeCell ref="C45:D45"/>
    <mergeCell ref="E45:F45"/>
    <mergeCell ref="C46:D46"/>
    <mergeCell ref="E46:F46"/>
    <mergeCell ref="C43:D43"/>
    <mergeCell ref="E43:F43"/>
    <mergeCell ref="C44:D44"/>
    <mergeCell ref="E44:F44"/>
    <mergeCell ref="C53:D53"/>
    <mergeCell ref="E53:F53"/>
    <mergeCell ref="C54:D54"/>
    <mergeCell ref="E54:F54"/>
    <mergeCell ref="C51:D51"/>
    <mergeCell ref="E51:F51"/>
    <mergeCell ref="C52:D52"/>
    <mergeCell ref="E52:F52"/>
    <mergeCell ref="C49:D49"/>
    <mergeCell ref="E49:F49"/>
    <mergeCell ref="C50:D50"/>
    <mergeCell ref="E50:F50"/>
    <mergeCell ref="C59:D59"/>
    <mergeCell ref="E59:F59"/>
    <mergeCell ref="C60:D60"/>
    <mergeCell ref="E60:F60"/>
    <mergeCell ref="C57:D57"/>
    <mergeCell ref="E57:F57"/>
    <mergeCell ref="C58:D58"/>
    <mergeCell ref="E58:F58"/>
    <mergeCell ref="C55:D55"/>
    <mergeCell ref="E55:F55"/>
    <mergeCell ref="C56:D56"/>
    <mergeCell ref="E56:F56"/>
    <mergeCell ref="C65:D65"/>
    <mergeCell ref="E65:F65"/>
    <mergeCell ref="C66:D66"/>
    <mergeCell ref="E66:F66"/>
    <mergeCell ref="C63:D63"/>
    <mergeCell ref="E63:F63"/>
    <mergeCell ref="C64:D64"/>
    <mergeCell ref="E64:F64"/>
    <mergeCell ref="C61:D61"/>
    <mergeCell ref="E61:F61"/>
    <mergeCell ref="C62:D62"/>
    <mergeCell ref="E62:F62"/>
    <mergeCell ref="C71:D71"/>
    <mergeCell ref="E71:F71"/>
    <mergeCell ref="C72:D72"/>
    <mergeCell ref="E72:F72"/>
    <mergeCell ref="C69:D69"/>
    <mergeCell ref="E69:F69"/>
    <mergeCell ref="C70:D70"/>
    <mergeCell ref="E70:F70"/>
    <mergeCell ref="C67:D67"/>
    <mergeCell ref="E67:F67"/>
    <mergeCell ref="C68:D68"/>
    <mergeCell ref="E68:F68"/>
    <mergeCell ref="C77:D77"/>
    <mergeCell ref="E77:F77"/>
    <mergeCell ref="C78:D78"/>
    <mergeCell ref="E78:F78"/>
    <mergeCell ref="C75:D75"/>
    <mergeCell ref="E75:F75"/>
    <mergeCell ref="C76:D76"/>
    <mergeCell ref="E76:F76"/>
    <mergeCell ref="C73:D73"/>
    <mergeCell ref="E73:F73"/>
    <mergeCell ref="C74:D74"/>
    <mergeCell ref="E74:F74"/>
    <mergeCell ref="C83:D83"/>
    <mergeCell ref="E83:F83"/>
    <mergeCell ref="C84:D84"/>
    <mergeCell ref="E84:F84"/>
    <mergeCell ref="C81:D81"/>
    <mergeCell ref="E81:F81"/>
    <mergeCell ref="C82:D82"/>
    <mergeCell ref="E82:F82"/>
    <mergeCell ref="C79:D79"/>
    <mergeCell ref="E79:F79"/>
    <mergeCell ref="C80:D80"/>
    <mergeCell ref="E80:F80"/>
    <mergeCell ref="C89:D89"/>
    <mergeCell ref="E89:F89"/>
    <mergeCell ref="C90:D90"/>
    <mergeCell ref="E90:F90"/>
    <mergeCell ref="C87:D87"/>
    <mergeCell ref="E87:F87"/>
    <mergeCell ref="C88:D88"/>
    <mergeCell ref="E88:F88"/>
    <mergeCell ref="C85:D85"/>
    <mergeCell ref="E85:F85"/>
    <mergeCell ref="C86:D86"/>
    <mergeCell ref="E86:F86"/>
    <mergeCell ref="C95:D95"/>
    <mergeCell ref="E95:F95"/>
    <mergeCell ref="C96:D96"/>
    <mergeCell ref="E96:F96"/>
    <mergeCell ref="C93:D93"/>
    <mergeCell ref="E93:F93"/>
    <mergeCell ref="C94:D94"/>
    <mergeCell ref="E94:F94"/>
    <mergeCell ref="C91:D91"/>
    <mergeCell ref="E91:F91"/>
    <mergeCell ref="C92:D92"/>
    <mergeCell ref="E92:F92"/>
    <mergeCell ref="C101:D101"/>
    <mergeCell ref="E101:F101"/>
    <mergeCell ref="C102:D102"/>
    <mergeCell ref="E102:F102"/>
    <mergeCell ref="C99:D99"/>
    <mergeCell ref="E99:F99"/>
    <mergeCell ref="C100:D100"/>
    <mergeCell ref="E100:F100"/>
    <mergeCell ref="C97:D97"/>
    <mergeCell ref="E97:F97"/>
    <mergeCell ref="C98:D98"/>
    <mergeCell ref="E98:F98"/>
    <mergeCell ref="C107:D107"/>
    <mergeCell ref="E107:F107"/>
    <mergeCell ref="C108:D108"/>
    <mergeCell ref="E108:F108"/>
    <mergeCell ref="C105:D105"/>
    <mergeCell ref="E105:F105"/>
    <mergeCell ref="C106:D106"/>
    <mergeCell ref="E106:F106"/>
    <mergeCell ref="C103:D103"/>
    <mergeCell ref="E103:F103"/>
    <mergeCell ref="C104:D104"/>
    <mergeCell ref="E104:F104"/>
    <mergeCell ref="C113:D113"/>
    <mergeCell ref="E113:F113"/>
    <mergeCell ref="C114:D114"/>
    <mergeCell ref="E114:F114"/>
    <mergeCell ref="C111:D111"/>
    <mergeCell ref="E111:F111"/>
    <mergeCell ref="C112:D112"/>
    <mergeCell ref="E112:F112"/>
    <mergeCell ref="C109:D109"/>
    <mergeCell ref="E109:F109"/>
    <mergeCell ref="C110:D110"/>
    <mergeCell ref="E110:F110"/>
    <mergeCell ref="C119:D119"/>
    <mergeCell ref="E119:F119"/>
    <mergeCell ref="C117:D117"/>
    <mergeCell ref="E117:F117"/>
    <mergeCell ref="C118:D118"/>
    <mergeCell ref="E118:F118"/>
    <mergeCell ref="C115:D115"/>
    <mergeCell ref="E115:F115"/>
    <mergeCell ref="C116:D116"/>
    <mergeCell ref="E116:F116"/>
  </mergeCells>
  <conditionalFormatting sqref="E15:F17">
    <cfRule type="cellIs" dxfId="6" priority="7" operator="equal">
      <formula>0</formula>
    </cfRule>
  </conditionalFormatting>
  <conditionalFormatting sqref="E9:E10">
    <cfRule type="cellIs" dxfId="5" priority="6" operator="greaterThanOrEqual">
      <formula>$E$5</formula>
    </cfRule>
  </conditionalFormatting>
  <conditionalFormatting sqref="F9:F10">
    <cfRule type="cellIs" dxfId="4" priority="5" operator="greaterThanOrEqual">
      <formula>$F$5</formula>
    </cfRule>
  </conditionalFormatting>
  <conditionalFormatting sqref="E20:F119">
    <cfRule type="containsText" dxfId="3" priority="1" operator="containsText" text="INCL/PL">
      <formula>NOT(ISERROR(SEARCH("INCL/PL",E20)))</formula>
    </cfRule>
    <cfRule type="containsText" dxfId="2" priority="2" operator="containsText" text="PL/INCL">
      <formula>NOT(ISERROR(SEARCH("PL/INCL",E20)))</formula>
    </cfRule>
    <cfRule type="containsText" dxfId="1" priority="3" operator="containsText" text="INCL">
      <formula>NOT(ISERROR(SEARCH("INCL",E20)))</formula>
    </cfRule>
    <cfRule type="containsText" dxfId="0" priority="4" operator="containsText" text="PL">
      <formula>NOT(ISERROR(SEARCH("PL",E20)))</formula>
    </cfRule>
  </conditionalFormatting>
  <pageMargins left="0.25" right="0.25" top="0.75" bottom="0.75" header="0.3" footer="0.3"/>
  <pageSetup paperSize="9" scale="65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0</xdr:col>
                    <xdr:colOff>161925</xdr:colOff>
                    <xdr:row>9</xdr:row>
                    <xdr:rowOff>200025</xdr:rowOff>
                  </from>
                  <to>
                    <xdr:col>1</xdr:col>
                    <xdr:colOff>1200150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0</xdr:col>
                    <xdr:colOff>161925</xdr:colOff>
                    <xdr:row>10</xdr:row>
                    <xdr:rowOff>171450</xdr:rowOff>
                  </from>
                  <to>
                    <xdr:col>1</xdr:col>
                    <xdr:colOff>1343025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locked="0" defaultSize="0" autoFill="0" autoLine="0" autoPict="0">
                <anchor moveWithCells="1">
                  <from>
                    <xdr:col>0</xdr:col>
                    <xdr:colOff>161925</xdr:colOff>
                    <xdr:row>9</xdr:row>
                    <xdr:rowOff>9525</xdr:rowOff>
                  </from>
                  <to>
                    <xdr:col>1</xdr:col>
                    <xdr:colOff>1266825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Blanko</vt:lpstr>
      <vt:lpstr>Blanko!Print_Area</vt:lpstr>
    </vt:vector>
  </TitlesOfParts>
  <Company>CTIE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Jean-Claude Pellin</dc:creator>
  <cp:lastModifiedBy>Yann Thomann</cp:lastModifiedBy>
  <cp:lastPrinted>2019-11-21T15:29:08Z</cp:lastPrinted>
  <dcterms:created xsi:type="dcterms:W3CDTF">2016-11-02T10:00:09Z</dcterms:created>
  <dcterms:modified xsi:type="dcterms:W3CDTF">2025-04-02T08:32:34Z</dcterms:modified>
</cp:coreProperties>
</file>