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64011"/>
  <mc:AlternateContent xmlns:mc="http://schemas.openxmlformats.org/markup-compatibility/2006">
    <mc:Choice Requires="x15">
      <x15ac:absPath xmlns:x15ac="http://schemas.microsoft.com/office/spreadsheetml/2010/11/ac" url="O:\doc_for_all\Financements Nationaux RDI - ENV\01. RDI\09. Lignes directrices\Digitalisation des LD\Les ZIP's\préparation ZIP\RDI-R&amp;D_v1.1\"/>
    </mc:Choice>
  </mc:AlternateContent>
  <bookViews>
    <workbookView xWindow="0" yWindow="0" windowWidth="20235" windowHeight="7605"/>
  </bookViews>
  <sheets>
    <sheet name="Financial Summary" sheetId="3" r:id="rId1"/>
    <sheet name="Budget without subsidy" sheetId="5" r:id="rId2"/>
    <sheet name="GANTT" sheetId="7" r:id="rId3"/>
  </sheets>
  <definedNames>
    <definedName name="PeriodInPlan">GANTT!A$13=MEDIAN(GANTT!A$13,GANTT!$E1,GANTT!$E1+GANTT!$F1-1)</definedName>
    <definedName name="Plan">PeriodInPlan*(GANTT!$E1&gt;=0)</definedName>
    <definedName name="_xlnm.Print_Area" localSheetId="1">'Budget without subsidy'!$B$2:$Y$163</definedName>
    <definedName name="_xlnm.Print_Area" localSheetId="0">'Financial Summary'!$D$6:$Y$169</definedName>
    <definedName name="_xlnm.Print_Area" localSheetId="2">GANTT!$A$3:$AP$38</definedName>
  </definedNames>
  <calcPr calcId="162913"/>
</workbook>
</file>

<file path=xl/calcChain.xml><?xml version="1.0" encoding="utf-8"?>
<calcChain xmlns="http://schemas.openxmlformats.org/spreadsheetml/2006/main">
  <c r="F155" i="3" l="1"/>
  <c r="E155" i="3"/>
  <c r="D74" i="3" l="1"/>
  <c r="D85" i="3" l="1"/>
  <c r="D86" i="3"/>
  <c r="D87" i="3"/>
  <c r="D88" i="3"/>
  <c r="D71" i="3" l="1"/>
  <c r="D72" i="3"/>
  <c r="D73" i="3"/>
  <c r="I6" i="5" l="1"/>
  <c r="I12" i="7"/>
  <c r="BE68" i="7"/>
  <c r="BD68" i="7"/>
  <c r="BC68" i="7"/>
  <c r="BB68" i="7"/>
  <c r="BA68" i="7"/>
  <c r="AZ68" i="7"/>
  <c r="AY68" i="7"/>
  <c r="AX68" i="7"/>
  <c r="AW68" i="7"/>
  <c r="AV68" i="7"/>
  <c r="AU68" i="7"/>
  <c r="AT68" i="7"/>
  <c r="AS68" i="7"/>
  <c r="AR68" i="7"/>
  <c r="AQ68" i="7"/>
  <c r="AP68" i="7"/>
  <c r="AO68" i="7"/>
  <c r="AN68" i="7"/>
  <c r="AM68" i="7"/>
  <c r="AL68" i="7"/>
  <c r="AK68" i="7"/>
  <c r="AJ68" i="7"/>
  <c r="AI68" i="7"/>
  <c r="AH68" i="7"/>
  <c r="AG68" i="7"/>
  <c r="AF68" i="7"/>
  <c r="AE68" i="7"/>
  <c r="AD68" i="7"/>
  <c r="AC68" i="7"/>
  <c r="AB68" i="7"/>
  <c r="AA68" i="7"/>
  <c r="Z68" i="7"/>
  <c r="Y68" i="7"/>
  <c r="X68" i="7"/>
  <c r="W68" i="7"/>
  <c r="V68" i="7"/>
  <c r="U68" i="7"/>
  <c r="T68" i="7"/>
  <c r="S68" i="7"/>
  <c r="R68" i="7"/>
  <c r="Q68" i="7"/>
  <c r="P68" i="7"/>
  <c r="O68" i="7"/>
  <c r="N68" i="7"/>
  <c r="M68" i="7"/>
  <c r="L68" i="7"/>
  <c r="K68" i="7"/>
  <c r="J68" i="7"/>
  <c r="BE67" i="7"/>
  <c r="BD67" i="7"/>
  <c r="BC67" i="7"/>
  <c r="BB67" i="7"/>
  <c r="BA67" i="7"/>
  <c r="AZ67" i="7"/>
  <c r="AY67" i="7"/>
  <c r="AX67" i="7"/>
  <c r="AW67" i="7"/>
  <c r="AV67" i="7"/>
  <c r="AU67" i="7"/>
  <c r="AT67" i="7"/>
  <c r="AS67" i="7"/>
  <c r="AR67" i="7"/>
  <c r="AQ67" i="7"/>
  <c r="AP67" i="7"/>
  <c r="AO67" i="7"/>
  <c r="AN67" i="7"/>
  <c r="AM67" i="7"/>
  <c r="AL67" i="7"/>
  <c r="AK67" i="7"/>
  <c r="AJ67" i="7"/>
  <c r="AI67" i="7"/>
  <c r="AH67" i="7"/>
  <c r="AG67" i="7"/>
  <c r="AF67" i="7"/>
  <c r="AE67" i="7"/>
  <c r="AD67" i="7"/>
  <c r="AC67" i="7"/>
  <c r="AB67" i="7"/>
  <c r="AA67" i="7"/>
  <c r="Z67" i="7"/>
  <c r="Y67" i="7"/>
  <c r="X67" i="7"/>
  <c r="W67" i="7"/>
  <c r="V67" i="7"/>
  <c r="U67" i="7"/>
  <c r="T67" i="7"/>
  <c r="S67" i="7"/>
  <c r="R67" i="7"/>
  <c r="Q67" i="7"/>
  <c r="P67" i="7"/>
  <c r="O67" i="7"/>
  <c r="N67" i="7"/>
  <c r="M67" i="7"/>
  <c r="L67" i="7"/>
  <c r="K67" i="7"/>
  <c r="J67" i="7"/>
  <c r="BE66" i="7"/>
  <c r="BD66" i="7"/>
  <c r="BC66" i="7"/>
  <c r="BB66" i="7"/>
  <c r="BA66" i="7"/>
  <c r="AZ66" i="7"/>
  <c r="AY66" i="7"/>
  <c r="AX66" i="7"/>
  <c r="AW66" i="7"/>
  <c r="AV66" i="7"/>
  <c r="AU66" i="7"/>
  <c r="AT66" i="7"/>
  <c r="AS66" i="7"/>
  <c r="AR66" i="7"/>
  <c r="AQ66" i="7"/>
  <c r="AP66" i="7"/>
  <c r="AO66" i="7"/>
  <c r="AN66" i="7"/>
  <c r="AM66" i="7"/>
  <c r="AL66" i="7"/>
  <c r="AK66" i="7"/>
  <c r="AJ66" i="7"/>
  <c r="AI66" i="7"/>
  <c r="AH66" i="7"/>
  <c r="AG66" i="7"/>
  <c r="AF66" i="7"/>
  <c r="AE66" i="7"/>
  <c r="AD66" i="7"/>
  <c r="AC66" i="7"/>
  <c r="AB66" i="7"/>
  <c r="AA66" i="7"/>
  <c r="Z66" i="7"/>
  <c r="Y66" i="7"/>
  <c r="X66" i="7"/>
  <c r="W66" i="7"/>
  <c r="V66" i="7"/>
  <c r="U66" i="7"/>
  <c r="T66" i="7"/>
  <c r="S66" i="7"/>
  <c r="R66" i="7"/>
  <c r="Q66" i="7"/>
  <c r="P66" i="7"/>
  <c r="O66" i="7"/>
  <c r="N66" i="7"/>
  <c r="M66" i="7"/>
  <c r="L66" i="7"/>
  <c r="K66" i="7"/>
  <c r="J66" i="7"/>
  <c r="BE65" i="7"/>
  <c r="BD65" i="7"/>
  <c r="BC65" i="7"/>
  <c r="BB65" i="7"/>
  <c r="BA65" i="7"/>
  <c r="AZ65" i="7"/>
  <c r="AY65" i="7"/>
  <c r="AX65" i="7"/>
  <c r="AW65" i="7"/>
  <c r="AV65" i="7"/>
  <c r="AU65" i="7"/>
  <c r="AT65" i="7"/>
  <c r="AS65" i="7"/>
  <c r="AR65" i="7"/>
  <c r="AQ65" i="7"/>
  <c r="AP65" i="7"/>
  <c r="AO65" i="7"/>
  <c r="AN65" i="7"/>
  <c r="AM65" i="7"/>
  <c r="AL65" i="7"/>
  <c r="AK65" i="7"/>
  <c r="AJ65" i="7"/>
  <c r="AI65" i="7"/>
  <c r="AH65" i="7"/>
  <c r="AG65" i="7"/>
  <c r="AF65" i="7"/>
  <c r="AE65" i="7"/>
  <c r="AD65" i="7"/>
  <c r="AC65" i="7"/>
  <c r="AB65" i="7"/>
  <c r="AA65" i="7"/>
  <c r="Z65" i="7"/>
  <c r="Y65" i="7"/>
  <c r="X65" i="7"/>
  <c r="W65" i="7"/>
  <c r="V65" i="7"/>
  <c r="U65" i="7"/>
  <c r="T65" i="7"/>
  <c r="S65" i="7"/>
  <c r="R65" i="7"/>
  <c r="Q65" i="7"/>
  <c r="P65" i="7"/>
  <c r="O65" i="7"/>
  <c r="N65" i="7"/>
  <c r="M65" i="7"/>
  <c r="L65" i="7"/>
  <c r="K65" i="7"/>
  <c r="J65" i="7"/>
  <c r="BE64" i="7"/>
  <c r="BD64" i="7"/>
  <c r="BC64" i="7"/>
  <c r="BB64" i="7"/>
  <c r="BA64" i="7"/>
  <c r="AZ64" i="7"/>
  <c r="AY64" i="7"/>
  <c r="AX64" i="7"/>
  <c r="AW64" i="7"/>
  <c r="AV64" i="7"/>
  <c r="AU64" i="7"/>
  <c r="AT64" i="7"/>
  <c r="AS64" i="7"/>
  <c r="AR64" i="7"/>
  <c r="AQ64" i="7"/>
  <c r="AP64" i="7"/>
  <c r="AO64" i="7"/>
  <c r="AN64" i="7"/>
  <c r="AM64" i="7"/>
  <c r="AL64" i="7"/>
  <c r="AK64" i="7"/>
  <c r="AJ64" i="7"/>
  <c r="AI64" i="7"/>
  <c r="AH64" i="7"/>
  <c r="AG64" i="7"/>
  <c r="AF64" i="7"/>
  <c r="AE64" i="7"/>
  <c r="AD64" i="7"/>
  <c r="AC64" i="7"/>
  <c r="AB64" i="7"/>
  <c r="AA64" i="7"/>
  <c r="Z64" i="7"/>
  <c r="Y64" i="7"/>
  <c r="X64" i="7"/>
  <c r="W64" i="7"/>
  <c r="V64" i="7"/>
  <c r="U64" i="7"/>
  <c r="T64" i="7"/>
  <c r="S64" i="7"/>
  <c r="R64" i="7"/>
  <c r="Q64" i="7"/>
  <c r="P64" i="7"/>
  <c r="O64" i="7"/>
  <c r="N64" i="7"/>
  <c r="M64" i="7"/>
  <c r="L64" i="7"/>
  <c r="K64" i="7"/>
  <c r="J64" i="7"/>
  <c r="BE63" i="7"/>
  <c r="BD63" i="7"/>
  <c r="BC63" i="7"/>
  <c r="BB63" i="7"/>
  <c r="BA63" i="7"/>
  <c r="AZ63" i="7"/>
  <c r="AY63" i="7"/>
  <c r="AX63" i="7"/>
  <c r="AW63" i="7"/>
  <c r="AV63" i="7"/>
  <c r="AU63" i="7"/>
  <c r="AT63" i="7"/>
  <c r="AS63" i="7"/>
  <c r="AR63" i="7"/>
  <c r="AQ63" i="7"/>
  <c r="AP63" i="7"/>
  <c r="AO63" i="7"/>
  <c r="AN63" i="7"/>
  <c r="AM63" i="7"/>
  <c r="AL63" i="7"/>
  <c r="AK63" i="7"/>
  <c r="AJ63" i="7"/>
  <c r="AI63" i="7"/>
  <c r="AH63" i="7"/>
  <c r="AG63" i="7"/>
  <c r="AF63" i="7"/>
  <c r="AE63" i="7"/>
  <c r="AD63" i="7"/>
  <c r="AC63" i="7"/>
  <c r="AB63" i="7"/>
  <c r="AA63" i="7"/>
  <c r="Z63" i="7"/>
  <c r="Y63" i="7"/>
  <c r="X63" i="7"/>
  <c r="W63" i="7"/>
  <c r="V63" i="7"/>
  <c r="U63" i="7"/>
  <c r="T63" i="7"/>
  <c r="S63" i="7"/>
  <c r="R63" i="7"/>
  <c r="Q63" i="7"/>
  <c r="P63" i="7"/>
  <c r="O63" i="7"/>
  <c r="N63" i="7"/>
  <c r="M63" i="7"/>
  <c r="L63" i="7"/>
  <c r="K63" i="7"/>
  <c r="J63" i="7"/>
  <c r="BE56" i="7"/>
  <c r="BD56" i="7"/>
  <c r="BC56" i="7"/>
  <c r="BB56" i="7"/>
  <c r="BA56" i="7"/>
  <c r="AZ56" i="7"/>
  <c r="AY56" i="7"/>
  <c r="AX56" i="7"/>
  <c r="AW56" i="7"/>
  <c r="AV56" i="7"/>
  <c r="AU56" i="7"/>
  <c r="AT56" i="7"/>
  <c r="AS56" i="7"/>
  <c r="AR56" i="7"/>
  <c r="AQ56" i="7"/>
  <c r="AP56" i="7"/>
  <c r="AO56" i="7"/>
  <c r="AN56" i="7"/>
  <c r="AM56" i="7"/>
  <c r="AL56" i="7"/>
  <c r="AK56" i="7"/>
  <c r="AJ56" i="7"/>
  <c r="AI56" i="7"/>
  <c r="AH56" i="7"/>
  <c r="AG56" i="7"/>
  <c r="AF56" i="7"/>
  <c r="AE56" i="7"/>
  <c r="AD56" i="7"/>
  <c r="AC56" i="7"/>
  <c r="AB56" i="7"/>
  <c r="AA56" i="7"/>
  <c r="Z56" i="7"/>
  <c r="Y56" i="7"/>
  <c r="X56" i="7"/>
  <c r="W56" i="7"/>
  <c r="V56" i="7"/>
  <c r="U56" i="7"/>
  <c r="T56" i="7"/>
  <c r="S56" i="7"/>
  <c r="R56" i="7"/>
  <c r="Q56" i="7"/>
  <c r="P56" i="7"/>
  <c r="O56" i="7"/>
  <c r="N56" i="7"/>
  <c r="M56" i="7"/>
  <c r="L56" i="7"/>
  <c r="K56" i="7"/>
  <c r="J56" i="7"/>
  <c r="BE55" i="7"/>
  <c r="BD55" i="7"/>
  <c r="BC55" i="7"/>
  <c r="BB55" i="7"/>
  <c r="BA55" i="7"/>
  <c r="AZ55" i="7"/>
  <c r="AY55" i="7"/>
  <c r="AX55" i="7"/>
  <c r="AW55" i="7"/>
  <c r="AV55" i="7"/>
  <c r="AU55" i="7"/>
  <c r="AT55" i="7"/>
  <c r="AS55" i="7"/>
  <c r="AR55" i="7"/>
  <c r="AQ55" i="7"/>
  <c r="AP55" i="7"/>
  <c r="AO55" i="7"/>
  <c r="AN55" i="7"/>
  <c r="AM55" i="7"/>
  <c r="AL55" i="7"/>
  <c r="AK55" i="7"/>
  <c r="AJ55" i="7"/>
  <c r="AI55" i="7"/>
  <c r="AH55" i="7"/>
  <c r="AG55" i="7"/>
  <c r="AF55" i="7"/>
  <c r="AE55" i="7"/>
  <c r="AD55" i="7"/>
  <c r="AC55" i="7"/>
  <c r="AB55" i="7"/>
  <c r="AA55" i="7"/>
  <c r="Z55" i="7"/>
  <c r="Y55" i="7"/>
  <c r="X55" i="7"/>
  <c r="W55" i="7"/>
  <c r="V55" i="7"/>
  <c r="U55" i="7"/>
  <c r="T55" i="7"/>
  <c r="S55" i="7"/>
  <c r="R55" i="7"/>
  <c r="Q55" i="7"/>
  <c r="P55" i="7"/>
  <c r="O55" i="7"/>
  <c r="N55" i="7"/>
  <c r="M55" i="7"/>
  <c r="L55" i="7"/>
  <c r="K55" i="7"/>
  <c r="J55" i="7"/>
  <c r="BE54" i="7"/>
  <c r="BD54" i="7"/>
  <c r="BC54" i="7"/>
  <c r="BB54" i="7"/>
  <c r="BA54" i="7"/>
  <c r="AZ54" i="7"/>
  <c r="AY54" i="7"/>
  <c r="AX54" i="7"/>
  <c r="AW54" i="7"/>
  <c r="AV54" i="7"/>
  <c r="AU54" i="7"/>
  <c r="AT54" i="7"/>
  <c r="AS54" i="7"/>
  <c r="AR54" i="7"/>
  <c r="AQ54" i="7"/>
  <c r="AP54" i="7"/>
  <c r="AO54" i="7"/>
  <c r="AN54" i="7"/>
  <c r="AM54" i="7"/>
  <c r="AL54" i="7"/>
  <c r="AK54" i="7"/>
  <c r="AJ54" i="7"/>
  <c r="AI54" i="7"/>
  <c r="AH54" i="7"/>
  <c r="AG54" i="7"/>
  <c r="AF54" i="7"/>
  <c r="AE54" i="7"/>
  <c r="AD54" i="7"/>
  <c r="AC54" i="7"/>
  <c r="AB54" i="7"/>
  <c r="AA54" i="7"/>
  <c r="Z54" i="7"/>
  <c r="Y54" i="7"/>
  <c r="X54" i="7"/>
  <c r="W54" i="7"/>
  <c r="V54" i="7"/>
  <c r="U54" i="7"/>
  <c r="T54" i="7"/>
  <c r="S54" i="7"/>
  <c r="R54" i="7"/>
  <c r="Q54" i="7"/>
  <c r="P54" i="7"/>
  <c r="O54" i="7"/>
  <c r="N54" i="7"/>
  <c r="M54" i="7"/>
  <c r="L54" i="7"/>
  <c r="K54" i="7"/>
  <c r="J54" i="7"/>
  <c r="BE53" i="7"/>
  <c r="BD53" i="7"/>
  <c r="BC53" i="7"/>
  <c r="BB53" i="7"/>
  <c r="BA53" i="7"/>
  <c r="AZ53" i="7"/>
  <c r="AY53" i="7"/>
  <c r="AX53" i="7"/>
  <c r="AW53" i="7"/>
  <c r="AV53" i="7"/>
  <c r="AU53" i="7"/>
  <c r="AT53" i="7"/>
  <c r="AS53" i="7"/>
  <c r="AR53" i="7"/>
  <c r="AQ53" i="7"/>
  <c r="AP53" i="7"/>
  <c r="AO53" i="7"/>
  <c r="AN53" i="7"/>
  <c r="AM53" i="7"/>
  <c r="AL53" i="7"/>
  <c r="AK53" i="7"/>
  <c r="AJ53" i="7"/>
  <c r="AI53" i="7"/>
  <c r="AH53" i="7"/>
  <c r="AG53" i="7"/>
  <c r="AF53" i="7"/>
  <c r="AE53" i="7"/>
  <c r="AD53" i="7"/>
  <c r="AC53" i="7"/>
  <c r="AB53" i="7"/>
  <c r="AA53" i="7"/>
  <c r="Z53" i="7"/>
  <c r="Y53" i="7"/>
  <c r="X53" i="7"/>
  <c r="W53" i="7"/>
  <c r="V53" i="7"/>
  <c r="U53" i="7"/>
  <c r="T53" i="7"/>
  <c r="S53" i="7"/>
  <c r="R53" i="7"/>
  <c r="Q53" i="7"/>
  <c r="P53" i="7"/>
  <c r="O53" i="7"/>
  <c r="N53" i="7"/>
  <c r="M53" i="7"/>
  <c r="L53" i="7"/>
  <c r="K53" i="7"/>
  <c r="J53" i="7"/>
  <c r="BE52" i="7"/>
  <c r="BD52" i="7"/>
  <c r="BC52" i="7"/>
  <c r="BB52" i="7"/>
  <c r="BA52" i="7"/>
  <c r="AZ52" i="7"/>
  <c r="AY52" i="7"/>
  <c r="AX52" i="7"/>
  <c r="AW52" i="7"/>
  <c r="AV52" i="7"/>
  <c r="AU52" i="7"/>
  <c r="AT52" i="7"/>
  <c r="AS52" i="7"/>
  <c r="AR52" i="7"/>
  <c r="AQ52" i="7"/>
  <c r="AP52" i="7"/>
  <c r="AO52" i="7"/>
  <c r="AN52" i="7"/>
  <c r="AM52" i="7"/>
  <c r="AL52" i="7"/>
  <c r="AK52" i="7"/>
  <c r="AJ52" i="7"/>
  <c r="AI52" i="7"/>
  <c r="AH52" i="7"/>
  <c r="AG52" i="7"/>
  <c r="AF52" i="7"/>
  <c r="AE52" i="7"/>
  <c r="AD52" i="7"/>
  <c r="AC52" i="7"/>
  <c r="AB52" i="7"/>
  <c r="AA52" i="7"/>
  <c r="Z52" i="7"/>
  <c r="Y52" i="7"/>
  <c r="X52" i="7"/>
  <c r="W52" i="7"/>
  <c r="V52" i="7"/>
  <c r="U52" i="7"/>
  <c r="T52" i="7"/>
  <c r="S52" i="7"/>
  <c r="R52" i="7"/>
  <c r="Q52" i="7"/>
  <c r="P52" i="7"/>
  <c r="O52" i="7"/>
  <c r="N52" i="7"/>
  <c r="M52" i="7"/>
  <c r="L52" i="7"/>
  <c r="K52" i="7"/>
  <c r="J52" i="7"/>
  <c r="BE51" i="7"/>
  <c r="BD51" i="7"/>
  <c r="BC51" i="7"/>
  <c r="BB51" i="7"/>
  <c r="BA51" i="7"/>
  <c r="AZ51" i="7"/>
  <c r="AY51" i="7"/>
  <c r="AX51" i="7"/>
  <c r="AW51" i="7"/>
  <c r="AV51" i="7"/>
  <c r="AU51" i="7"/>
  <c r="AT51" i="7"/>
  <c r="AS51" i="7"/>
  <c r="AR51" i="7"/>
  <c r="AQ51" i="7"/>
  <c r="AP51" i="7"/>
  <c r="AO51" i="7"/>
  <c r="AN51" i="7"/>
  <c r="AM51" i="7"/>
  <c r="AL51" i="7"/>
  <c r="AK51" i="7"/>
  <c r="AJ51" i="7"/>
  <c r="AI51" i="7"/>
  <c r="AH51" i="7"/>
  <c r="AG51" i="7"/>
  <c r="AF51" i="7"/>
  <c r="AE51" i="7"/>
  <c r="AD51" i="7"/>
  <c r="AC51" i="7"/>
  <c r="AB51" i="7"/>
  <c r="AA51" i="7"/>
  <c r="Z51" i="7"/>
  <c r="Y51" i="7"/>
  <c r="X51" i="7"/>
  <c r="W51" i="7"/>
  <c r="V51" i="7"/>
  <c r="U51" i="7"/>
  <c r="T51" i="7"/>
  <c r="S51" i="7"/>
  <c r="R51" i="7"/>
  <c r="Q51" i="7"/>
  <c r="P51" i="7"/>
  <c r="O51" i="7"/>
  <c r="N51" i="7"/>
  <c r="M51" i="7"/>
  <c r="L51" i="7"/>
  <c r="K51" i="7"/>
  <c r="J51" i="7"/>
  <c r="BE50" i="7"/>
  <c r="BD50" i="7"/>
  <c r="BC50" i="7"/>
  <c r="BB50" i="7"/>
  <c r="BA50" i="7"/>
  <c r="AZ50" i="7"/>
  <c r="AY50" i="7"/>
  <c r="AX50" i="7"/>
  <c r="AW50" i="7"/>
  <c r="AV50" i="7"/>
  <c r="AU50" i="7"/>
  <c r="AT50" i="7"/>
  <c r="AS50" i="7"/>
  <c r="AR50" i="7"/>
  <c r="AQ50" i="7"/>
  <c r="AP50" i="7"/>
  <c r="AO50" i="7"/>
  <c r="AN50" i="7"/>
  <c r="AM50" i="7"/>
  <c r="AL50" i="7"/>
  <c r="AK50" i="7"/>
  <c r="AJ50" i="7"/>
  <c r="AI50" i="7"/>
  <c r="AH50" i="7"/>
  <c r="AG50" i="7"/>
  <c r="AF50" i="7"/>
  <c r="AE50" i="7"/>
  <c r="AD50" i="7"/>
  <c r="AC50" i="7"/>
  <c r="AB50" i="7"/>
  <c r="AA50" i="7"/>
  <c r="Z50" i="7"/>
  <c r="Y50" i="7"/>
  <c r="X50" i="7"/>
  <c r="W50" i="7"/>
  <c r="V50" i="7"/>
  <c r="U50" i="7"/>
  <c r="T50" i="7"/>
  <c r="S50" i="7"/>
  <c r="R50" i="7"/>
  <c r="Q50" i="7"/>
  <c r="P50" i="7"/>
  <c r="O50" i="7"/>
  <c r="N50" i="7"/>
  <c r="M50" i="7"/>
  <c r="L50" i="7"/>
  <c r="K50" i="7"/>
  <c r="J50" i="7"/>
  <c r="BE49" i="7"/>
  <c r="BD49" i="7"/>
  <c r="BC49" i="7"/>
  <c r="BB49" i="7"/>
  <c r="BA49" i="7"/>
  <c r="AZ49" i="7"/>
  <c r="AY49" i="7"/>
  <c r="AX49" i="7"/>
  <c r="AW49" i="7"/>
  <c r="AV49" i="7"/>
  <c r="AU49" i="7"/>
  <c r="AT49" i="7"/>
  <c r="AS49" i="7"/>
  <c r="AR49" i="7"/>
  <c r="AQ49" i="7"/>
  <c r="AP49" i="7"/>
  <c r="AO49" i="7"/>
  <c r="AN49" i="7"/>
  <c r="AM49" i="7"/>
  <c r="AL49" i="7"/>
  <c r="AK49" i="7"/>
  <c r="AJ49" i="7"/>
  <c r="AI49" i="7"/>
  <c r="AH49" i="7"/>
  <c r="AG49" i="7"/>
  <c r="AF49" i="7"/>
  <c r="AE49" i="7"/>
  <c r="AD49" i="7"/>
  <c r="AC49" i="7"/>
  <c r="AB49" i="7"/>
  <c r="AA49" i="7"/>
  <c r="Z49" i="7"/>
  <c r="Y49" i="7"/>
  <c r="X49" i="7"/>
  <c r="W49" i="7"/>
  <c r="V49" i="7"/>
  <c r="U49" i="7"/>
  <c r="T49" i="7"/>
  <c r="S49" i="7"/>
  <c r="R49" i="7"/>
  <c r="Q49" i="7"/>
  <c r="P49" i="7"/>
  <c r="O49" i="7"/>
  <c r="N49" i="7"/>
  <c r="M49" i="7"/>
  <c r="L49" i="7"/>
  <c r="K49" i="7"/>
  <c r="J49" i="7"/>
  <c r="BE48" i="7"/>
  <c r="BD48" i="7"/>
  <c r="BC48" i="7"/>
  <c r="BB48" i="7"/>
  <c r="BA48" i="7"/>
  <c r="AZ48" i="7"/>
  <c r="AY48" i="7"/>
  <c r="AX48" i="7"/>
  <c r="AW48" i="7"/>
  <c r="AV48" i="7"/>
  <c r="AU48" i="7"/>
  <c r="AT48" i="7"/>
  <c r="AS48" i="7"/>
  <c r="AR48" i="7"/>
  <c r="AQ48" i="7"/>
  <c r="AP48" i="7"/>
  <c r="AO48" i="7"/>
  <c r="AN48" i="7"/>
  <c r="AM48" i="7"/>
  <c r="AL48" i="7"/>
  <c r="AK48" i="7"/>
  <c r="AJ48" i="7"/>
  <c r="AI48" i="7"/>
  <c r="AH48" i="7"/>
  <c r="AG48" i="7"/>
  <c r="AF48" i="7"/>
  <c r="AE48" i="7"/>
  <c r="AD48" i="7"/>
  <c r="AC48" i="7"/>
  <c r="AB48" i="7"/>
  <c r="AA48" i="7"/>
  <c r="Z48" i="7"/>
  <c r="Y48" i="7"/>
  <c r="X48" i="7"/>
  <c r="W48" i="7"/>
  <c r="V48" i="7"/>
  <c r="U48" i="7"/>
  <c r="T48" i="7"/>
  <c r="S48" i="7"/>
  <c r="R48" i="7"/>
  <c r="Q48" i="7"/>
  <c r="P48" i="7"/>
  <c r="O48" i="7"/>
  <c r="N48" i="7"/>
  <c r="M48" i="7"/>
  <c r="L48" i="7"/>
  <c r="K48" i="7"/>
  <c r="J48" i="7"/>
  <c r="BE47" i="7"/>
  <c r="BD47" i="7"/>
  <c r="BC47" i="7"/>
  <c r="BB47" i="7"/>
  <c r="BA47" i="7"/>
  <c r="AZ47" i="7"/>
  <c r="AY47" i="7"/>
  <c r="AX47" i="7"/>
  <c r="AW47" i="7"/>
  <c r="AV47" i="7"/>
  <c r="AU47" i="7"/>
  <c r="AT47" i="7"/>
  <c r="AS47" i="7"/>
  <c r="AR47" i="7"/>
  <c r="AQ47" i="7"/>
  <c r="AP47" i="7"/>
  <c r="AO47" i="7"/>
  <c r="AN47" i="7"/>
  <c r="AM47" i="7"/>
  <c r="AL47" i="7"/>
  <c r="AK47" i="7"/>
  <c r="AJ47" i="7"/>
  <c r="AI47" i="7"/>
  <c r="AH47" i="7"/>
  <c r="AG47" i="7"/>
  <c r="AF47" i="7"/>
  <c r="AE47" i="7"/>
  <c r="AD47" i="7"/>
  <c r="AC47" i="7"/>
  <c r="AB47" i="7"/>
  <c r="AA47" i="7"/>
  <c r="Z47" i="7"/>
  <c r="Y47" i="7"/>
  <c r="X47" i="7"/>
  <c r="W47" i="7"/>
  <c r="V47" i="7"/>
  <c r="U47" i="7"/>
  <c r="T47" i="7"/>
  <c r="S47" i="7"/>
  <c r="R47" i="7"/>
  <c r="Q47" i="7"/>
  <c r="P47" i="7"/>
  <c r="O47" i="7"/>
  <c r="N47" i="7"/>
  <c r="M47" i="7"/>
  <c r="L47" i="7"/>
  <c r="K47" i="7"/>
  <c r="J47" i="7"/>
  <c r="BE46" i="7"/>
  <c r="BD46" i="7"/>
  <c r="BC46" i="7"/>
  <c r="BB46" i="7"/>
  <c r="BA46" i="7"/>
  <c r="AZ46" i="7"/>
  <c r="AY46" i="7"/>
  <c r="AX46" i="7"/>
  <c r="AW46" i="7"/>
  <c r="AV46" i="7"/>
  <c r="AU46" i="7"/>
  <c r="AT46" i="7"/>
  <c r="AS46" i="7"/>
  <c r="AR46" i="7"/>
  <c r="AQ46" i="7"/>
  <c r="AP46" i="7"/>
  <c r="AO46" i="7"/>
  <c r="AN46" i="7"/>
  <c r="AM46" i="7"/>
  <c r="AL46" i="7"/>
  <c r="AK46" i="7"/>
  <c r="AJ46" i="7"/>
  <c r="AI46" i="7"/>
  <c r="AH46" i="7"/>
  <c r="AG46" i="7"/>
  <c r="AF46" i="7"/>
  <c r="AE46" i="7"/>
  <c r="AD46" i="7"/>
  <c r="AC46" i="7"/>
  <c r="AB46" i="7"/>
  <c r="AA46" i="7"/>
  <c r="Z46" i="7"/>
  <c r="Y46" i="7"/>
  <c r="X46" i="7"/>
  <c r="W46" i="7"/>
  <c r="V46" i="7"/>
  <c r="U46" i="7"/>
  <c r="T46" i="7"/>
  <c r="S46" i="7"/>
  <c r="R46" i="7"/>
  <c r="Q46" i="7"/>
  <c r="P46" i="7"/>
  <c r="O46" i="7"/>
  <c r="N46" i="7"/>
  <c r="M46" i="7"/>
  <c r="L46" i="7"/>
  <c r="K46" i="7"/>
  <c r="J46" i="7"/>
  <c r="BE45" i="7"/>
  <c r="BD45" i="7"/>
  <c r="BC45" i="7"/>
  <c r="BB45" i="7"/>
  <c r="BA45" i="7"/>
  <c r="AZ45" i="7"/>
  <c r="AY45" i="7"/>
  <c r="AX45" i="7"/>
  <c r="AW45" i="7"/>
  <c r="AV45" i="7"/>
  <c r="AU45" i="7"/>
  <c r="AT45" i="7"/>
  <c r="AS45" i="7"/>
  <c r="AR45" i="7"/>
  <c r="AQ45" i="7"/>
  <c r="AP45" i="7"/>
  <c r="AO45" i="7"/>
  <c r="AN45" i="7"/>
  <c r="AM45" i="7"/>
  <c r="AL45" i="7"/>
  <c r="AK45" i="7"/>
  <c r="AJ45" i="7"/>
  <c r="AI45" i="7"/>
  <c r="AH45" i="7"/>
  <c r="AG45" i="7"/>
  <c r="AF45" i="7"/>
  <c r="AE45" i="7"/>
  <c r="AD45" i="7"/>
  <c r="AC45" i="7"/>
  <c r="AB45" i="7"/>
  <c r="AA45" i="7"/>
  <c r="Z45" i="7"/>
  <c r="Y45" i="7"/>
  <c r="X45" i="7"/>
  <c r="W45" i="7"/>
  <c r="V45" i="7"/>
  <c r="U45" i="7"/>
  <c r="T45" i="7"/>
  <c r="S45" i="7"/>
  <c r="R45" i="7"/>
  <c r="Q45" i="7"/>
  <c r="P45" i="7"/>
  <c r="O45" i="7"/>
  <c r="N45" i="7"/>
  <c r="M45" i="7"/>
  <c r="L45" i="7"/>
  <c r="K45" i="7"/>
  <c r="J45" i="7"/>
  <c r="BE44" i="7"/>
  <c r="BD44" i="7"/>
  <c r="BC44" i="7"/>
  <c r="BB44" i="7"/>
  <c r="BA44" i="7"/>
  <c r="AZ44" i="7"/>
  <c r="AY44" i="7"/>
  <c r="AX44" i="7"/>
  <c r="AW44" i="7"/>
  <c r="AV44" i="7"/>
  <c r="AU44" i="7"/>
  <c r="AT44" i="7"/>
  <c r="AS44" i="7"/>
  <c r="AR44" i="7"/>
  <c r="AQ44" i="7"/>
  <c r="AP44" i="7"/>
  <c r="AO44" i="7"/>
  <c r="AN44" i="7"/>
  <c r="AM44" i="7"/>
  <c r="AL44" i="7"/>
  <c r="AK44" i="7"/>
  <c r="AJ44" i="7"/>
  <c r="AI44" i="7"/>
  <c r="AH44" i="7"/>
  <c r="AG44" i="7"/>
  <c r="AF44" i="7"/>
  <c r="AE44" i="7"/>
  <c r="AD44" i="7"/>
  <c r="AC44" i="7"/>
  <c r="AB44" i="7"/>
  <c r="AA44" i="7"/>
  <c r="Z44" i="7"/>
  <c r="Y44" i="7"/>
  <c r="X44" i="7"/>
  <c r="W44" i="7"/>
  <c r="V44" i="7"/>
  <c r="U44" i="7"/>
  <c r="T44" i="7"/>
  <c r="S44" i="7"/>
  <c r="R44" i="7"/>
  <c r="Q44" i="7"/>
  <c r="P44" i="7"/>
  <c r="O44" i="7"/>
  <c r="N44" i="7"/>
  <c r="M44" i="7"/>
  <c r="L44" i="7"/>
  <c r="K44" i="7"/>
  <c r="J44" i="7"/>
  <c r="BE43" i="7"/>
  <c r="BD43" i="7"/>
  <c r="BC43" i="7"/>
  <c r="BB43" i="7"/>
  <c r="BA43" i="7"/>
  <c r="AZ43" i="7"/>
  <c r="AY43" i="7"/>
  <c r="AX43" i="7"/>
  <c r="AW43" i="7"/>
  <c r="AV43" i="7"/>
  <c r="AU43" i="7"/>
  <c r="AT43" i="7"/>
  <c r="AS43" i="7"/>
  <c r="AR43" i="7"/>
  <c r="AQ43" i="7"/>
  <c r="AP43" i="7"/>
  <c r="AO43" i="7"/>
  <c r="AN43" i="7"/>
  <c r="AM43" i="7"/>
  <c r="AL43" i="7"/>
  <c r="AK43" i="7"/>
  <c r="AJ43" i="7"/>
  <c r="AI43" i="7"/>
  <c r="AH43" i="7"/>
  <c r="AG43" i="7"/>
  <c r="AF43" i="7"/>
  <c r="AE43" i="7"/>
  <c r="AD43" i="7"/>
  <c r="AC43" i="7"/>
  <c r="AB43" i="7"/>
  <c r="AA43" i="7"/>
  <c r="Z43" i="7"/>
  <c r="Y43" i="7"/>
  <c r="X43" i="7"/>
  <c r="W43" i="7"/>
  <c r="V43" i="7"/>
  <c r="U43" i="7"/>
  <c r="T43" i="7"/>
  <c r="S43" i="7"/>
  <c r="R43" i="7"/>
  <c r="Q43" i="7"/>
  <c r="P43" i="7"/>
  <c r="O43" i="7"/>
  <c r="N43" i="7"/>
  <c r="M43" i="7"/>
  <c r="L43" i="7"/>
  <c r="K43" i="7"/>
  <c r="J43" i="7"/>
  <c r="BE42" i="7"/>
  <c r="BD42" i="7"/>
  <c r="BC42" i="7"/>
  <c r="BB42" i="7"/>
  <c r="BA42" i="7"/>
  <c r="AZ42" i="7"/>
  <c r="AY42" i="7"/>
  <c r="AX42" i="7"/>
  <c r="AW42" i="7"/>
  <c r="AV42" i="7"/>
  <c r="AU42" i="7"/>
  <c r="AT42" i="7"/>
  <c r="AS42" i="7"/>
  <c r="AR42" i="7"/>
  <c r="AQ42" i="7"/>
  <c r="AP42" i="7"/>
  <c r="AO42" i="7"/>
  <c r="AN42" i="7"/>
  <c r="AM42" i="7"/>
  <c r="AL42" i="7"/>
  <c r="AK42" i="7"/>
  <c r="AJ42" i="7"/>
  <c r="AI42" i="7"/>
  <c r="AH42" i="7"/>
  <c r="AG42" i="7"/>
  <c r="AF42" i="7"/>
  <c r="AE42" i="7"/>
  <c r="AD42" i="7"/>
  <c r="AC42" i="7"/>
  <c r="AB42" i="7"/>
  <c r="AA42" i="7"/>
  <c r="Z42" i="7"/>
  <c r="Y42" i="7"/>
  <c r="X42" i="7"/>
  <c r="W42" i="7"/>
  <c r="V42" i="7"/>
  <c r="U42" i="7"/>
  <c r="T42" i="7"/>
  <c r="S42" i="7"/>
  <c r="R42" i="7"/>
  <c r="Q42" i="7"/>
  <c r="P42" i="7"/>
  <c r="O42" i="7"/>
  <c r="N42" i="7"/>
  <c r="M42" i="7"/>
  <c r="L42" i="7"/>
  <c r="K42" i="7"/>
  <c r="J42" i="7"/>
  <c r="BE41" i="7"/>
  <c r="BD41" i="7"/>
  <c r="BC41" i="7"/>
  <c r="BB41" i="7"/>
  <c r="BA41" i="7"/>
  <c r="AZ41" i="7"/>
  <c r="AY41" i="7"/>
  <c r="AX41" i="7"/>
  <c r="AW41" i="7"/>
  <c r="AV41" i="7"/>
  <c r="AU41" i="7"/>
  <c r="AT41" i="7"/>
  <c r="AS41" i="7"/>
  <c r="AR41" i="7"/>
  <c r="AQ41" i="7"/>
  <c r="AP41" i="7"/>
  <c r="AO41" i="7"/>
  <c r="AN41" i="7"/>
  <c r="AM41" i="7"/>
  <c r="AL41" i="7"/>
  <c r="AK41" i="7"/>
  <c r="AJ41" i="7"/>
  <c r="AI41" i="7"/>
  <c r="AH41" i="7"/>
  <c r="AG41" i="7"/>
  <c r="AF41" i="7"/>
  <c r="AE41" i="7"/>
  <c r="AD41" i="7"/>
  <c r="AC41" i="7"/>
  <c r="AB41" i="7"/>
  <c r="AA41" i="7"/>
  <c r="Z41" i="7"/>
  <c r="Y41" i="7"/>
  <c r="X41" i="7"/>
  <c r="W41" i="7"/>
  <c r="V41" i="7"/>
  <c r="U41" i="7"/>
  <c r="T41" i="7"/>
  <c r="S41" i="7"/>
  <c r="R41" i="7"/>
  <c r="Q41" i="7"/>
  <c r="P41" i="7"/>
  <c r="O41" i="7"/>
  <c r="N41" i="7"/>
  <c r="M41" i="7"/>
  <c r="L41" i="7"/>
  <c r="K41" i="7"/>
  <c r="J41" i="7"/>
  <c r="BE40" i="7"/>
  <c r="BD40" i="7"/>
  <c r="BC40" i="7"/>
  <c r="BB40" i="7"/>
  <c r="BA40" i="7"/>
  <c r="AZ40" i="7"/>
  <c r="AY40" i="7"/>
  <c r="AX40" i="7"/>
  <c r="AW40" i="7"/>
  <c r="AV40" i="7"/>
  <c r="AU40" i="7"/>
  <c r="AT40" i="7"/>
  <c r="AS40" i="7"/>
  <c r="AR40" i="7"/>
  <c r="AQ40" i="7"/>
  <c r="AP40" i="7"/>
  <c r="AO40" i="7"/>
  <c r="AN40" i="7"/>
  <c r="AM40" i="7"/>
  <c r="AL40" i="7"/>
  <c r="AK40" i="7"/>
  <c r="AJ40" i="7"/>
  <c r="AI40" i="7"/>
  <c r="AH40" i="7"/>
  <c r="AG40" i="7"/>
  <c r="AF40" i="7"/>
  <c r="AE40" i="7"/>
  <c r="AD40" i="7"/>
  <c r="AC40" i="7"/>
  <c r="AB40" i="7"/>
  <c r="AA40" i="7"/>
  <c r="Z40" i="7"/>
  <c r="Y40" i="7"/>
  <c r="X40" i="7"/>
  <c r="W40" i="7"/>
  <c r="V40" i="7"/>
  <c r="U40" i="7"/>
  <c r="T40" i="7"/>
  <c r="S40" i="7"/>
  <c r="R40" i="7"/>
  <c r="Q40" i="7"/>
  <c r="P40" i="7"/>
  <c r="O40" i="7"/>
  <c r="N40" i="7"/>
  <c r="M40" i="7"/>
  <c r="L40" i="7"/>
  <c r="K40" i="7"/>
  <c r="J40" i="7"/>
  <c r="BE39" i="7"/>
  <c r="BD39" i="7"/>
  <c r="BC39" i="7"/>
  <c r="BB39" i="7"/>
  <c r="BA39" i="7"/>
  <c r="AZ39" i="7"/>
  <c r="AY39" i="7"/>
  <c r="AX39" i="7"/>
  <c r="AW39" i="7"/>
  <c r="AV39" i="7"/>
  <c r="AU39" i="7"/>
  <c r="AT39" i="7"/>
  <c r="AS39" i="7"/>
  <c r="AR39" i="7"/>
  <c r="AQ39" i="7"/>
  <c r="AP39" i="7"/>
  <c r="AO39" i="7"/>
  <c r="AN39" i="7"/>
  <c r="AM39" i="7"/>
  <c r="AL39" i="7"/>
  <c r="AK39" i="7"/>
  <c r="AJ39" i="7"/>
  <c r="AI39" i="7"/>
  <c r="AH39" i="7"/>
  <c r="AG39" i="7"/>
  <c r="AF39" i="7"/>
  <c r="AE39" i="7"/>
  <c r="AD39" i="7"/>
  <c r="AC39" i="7"/>
  <c r="AB39" i="7"/>
  <c r="AA39" i="7"/>
  <c r="Z39" i="7"/>
  <c r="Y39" i="7"/>
  <c r="X39" i="7"/>
  <c r="W39" i="7"/>
  <c r="V39" i="7"/>
  <c r="U39" i="7"/>
  <c r="T39" i="7"/>
  <c r="S39" i="7"/>
  <c r="R39" i="7"/>
  <c r="Q39" i="7"/>
  <c r="P39" i="7"/>
  <c r="O39" i="7"/>
  <c r="N39" i="7"/>
  <c r="M39" i="7"/>
  <c r="L39" i="7"/>
  <c r="K39" i="7"/>
  <c r="J39" i="7"/>
  <c r="BE38" i="7"/>
  <c r="BD38" i="7"/>
  <c r="BC38" i="7"/>
  <c r="BB38" i="7"/>
  <c r="BA38" i="7"/>
  <c r="AZ38" i="7"/>
  <c r="AY38" i="7"/>
  <c r="AX38" i="7"/>
  <c r="AW38" i="7"/>
  <c r="AV38" i="7"/>
  <c r="AU38" i="7"/>
  <c r="AT38" i="7"/>
  <c r="AS38" i="7"/>
  <c r="AR38" i="7"/>
  <c r="AQ38" i="7"/>
  <c r="AP38" i="7"/>
  <c r="AO38" i="7"/>
  <c r="AN38" i="7"/>
  <c r="AM38" i="7"/>
  <c r="AL38" i="7"/>
  <c r="AK38" i="7"/>
  <c r="AJ38" i="7"/>
  <c r="AI38" i="7"/>
  <c r="AH38" i="7"/>
  <c r="AG38" i="7"/>
  <c r="AF38" i="7"/>
  <c r="AE38" i="7"/>
  <c r="AD38" i="7"/>
  <c r="AC38" i="7"/>
  <c r="AB38" i="7"/>
  <c r="AA38" i="7"/>
  <c r="Z38" i="7"/>
  <c r="Y38" i="7"/>
  <c r="X38" i="7"/>
  <c r="W38" i="7"/>
  <c r="V38" i="7"/>
  <c r="U38" i="7"/>
  <c r="T38" i="7"/>
  <c r="S38" i="7"/>
  <c r="R38" i="7"/>
  <c r="Q38" i="7"/>
  <c r="P38" i="7"/>
  <c r="O38" i="7"/>
  <c r="N38" i="7"/>
  <c r="M38" i="7"/>
  <c r="L38" i="7"/>
  <c r="K38" i="7"/>
  <c r="J38" i="7"/>
  <c r="BE37" i="7"/>
  <c r="BD37" i="7"/>
  <c r="BC37" i="7"/>
  <c r="BB37" i="7"/>
  <c r="BA37" i="7"/>
  <c r="AZ37" i="7"/>
  <c r="AY37" i="7"/>
  <c r="AX37" i="7"/>
  <c r="AW37" i="7"/>
  <c r="AV37" i="7"/>
  <c r="AU37" i="7"/>
  <c r="AT37" i="7"/>
  <c r="AS37" i="7"/>
  <c r="AR37" i="7"/>
  <c r="AQ37" i="7"/>
  <c r="AP37" i="7"/>
  <c r="AO37" i="7"/>
  <c r="AN37" i="7"/>
  <c r="AM37" i="7"/>
  <c r="AL37" i="7"/>
  <c r="AK37" i="7"/>
  <c r="AJ37" i="7"/>
  <c r="AI37" i="7"/>
  <c r="AH37" i="7"/>
  <c r="AG37" i="7"/>
  <c r="AF37" i="7"/>
  <c r="AE37" i="7"/>
  <c r="AD37" i="7"/>
  <c r="AC37" i="7"/>
  <c r="AB37" i="7"/>
  <c r="AA37" i="7"/>
  <c r="Z37" i="7"/>
  <c r="Y37" i="7"/>
  <c r="X37" i="7"/>
  <c r="W37" i="7"/>
  <c r="V37" i="7"/>
  <c r="U37" i="7"/>
  <c r="T37" i="7"/>
  <c r="S37" i="7"/>
  <c r="R37" i="7"/>
  <c r="Q37" i="7"/>
  <c r="P37" i="7"/>
  <c r="O37" i="7"/>
  <c r="N37" i="7"/>
  <c r="M37" i="7"/>
  <c r="L37" i="7"/>
  <c r="K37" i="7"/>
  <c r="J37" i="7"/>
  <c r="BE36" i="7"/>
  <c r="BD36" i="7"/>
  <c r="BC36" i="7"/>
  <c r="BB36" i="7"/>
  <c r="BA36" i="7"/>
  <c r="AZ36" i="7"/>
  <c r="AY36" i="7"/>
  <c r="AX36" i="7"/>
  <c r="AW36" i="7"/>
  <c r="AV36" i="7"/>
  <c r="AU36" i="7"/>
  <c r="AT36" i="7"/>
  <c r="AS36" i="7"/>
  <c r="AR36" i="7"/>
  <c r="AQ36" i="7"/>
  <c r="AP36" i="7"/>
  <c r="AO36" i="7"/>
  <c r="AN36" i="7"/>
  <c r="AM36" i="7"/>
  <c r="AL36" i="7"/>
  <c r="AK36" i="7"/>
  <c r="AJ36" i="7"/>
  <c r="AI36" i="7"/>
  <c r="AH36" i="7"/>
  <c r="AG36" i="7"/>
  <c r="AF36" i="7"/>
  <c r="AE36" i="7"/>
  <c r="AD36" i="7"/>
  <c r="AC36" i="7"/>
  <c r="AB36" i="7"/>
  <c r="AA36" i="7"/>
  <c r="Z36" i="7"/>
  <c r="Y36" i="7"/>
  <c r="X36" i="7"/>
  <c r="W36" i="7"/>
  <c r="V36" i="7"/>
  <c r="U36" i="7"/>
  <c r="T36" i="7"/>
  <c r="S36" i="7"/>
  <c r="R36" i="7"/>
  <c r="Q36" i="7"/>
  <c r="P36" i="7"/>
  <c r="O36" i="7"/>
  <c r="N36" i="7"/>
  <c r="M36" i="7"/>
  <c r="L36" i="7"/>
  <c r="K36" i="7"/>
  <c r="J36" i="7"/>
  <c r="BE35" i="7"/>
  <c r="BD35" i="7"/>
  <c r="BC35" i="7"/>
  <c r="BB35" i="7"/>
  <c r="BA35" i="7"/>
  <c r="AZ35" i="7"/>
  <c r="AY35" i="7"/>
  <c r="AX35" i="7"/>
  <c r="AW35" i="7"/>
  <c r="AV35" i="7"/>
  <c r="AU35" i="7"/>
  <c r="AT35" i="7"/>
  <c r="AS35" i="7"/>
  <c r="AR35" i="7"/>
  <c r="AQ35" i="7"/>
  <c r="AP35" i="7"/>
  <c r="AO35" i="7"/>
  <c r="AN35" i="7"/>
  <c r="AM35" i="7"/>
  <c r="AL35" i="7"/>
  <c r="AK35" i="7"/>
  <c r="AJ35" i="7"/>
  <c r="AI35" i="7"/>
  <c r="AH35" i="7"/>
  <c r="AG35" i="7"/>
  <c r="AF35" i="7"/>
  <c r="AE35" i="7"/>
  <c r="AD35" i="7"/>
  <c r="AC35" i="7"/>
  <c r="AB35" i="7"/>
  <c r="AA35" i="7"/>
  <c r="Z35" i="7"/>
  <c r="Y35" i="7"/>
  <c r="X35" i="7"/>
  <c r="W35" i="7"/>
  <c r="V35" i="7"/>
  <c r="U35" i="7"/>
  <c r="T35" i="7"/>
  <c r="S35" i="7"/>
  <c r="R35" i="7"/>
  <c r="Q35" i="7"/>
  <c r="P35" i="7"/>
  <c r="O35" i="7"/>
  <c r="N35" i="7"/>
  <c r="M35" i="7"/>
  <c r="L35" i="7"/>
  <c r="K35" i="7"/>
  <c r="J35" i="7"/>
  <c r="BE34" i="7"/>
  <c r="BD34" i="7"/>
  <c r="BC34" i="7"/>
  <c r="BB34" i="7"/>
  <c r="BA34" i="7"/>
  <c r="AZ34" i="7"/>
  <c r="AY34" i="7"/>
  <c r="AX34" i="7"/>
  <c r="AW34" i="7"/>
  <c r="AV34" i="7"/>
  <c r="AU34" i="7"/>
  <c r="AT34" i="7"/>
  <c r="AS34" i="7"/>
  <c r="AR34" i="7"/>
  <c r="AQ34" i="7"/>
  <c r="AP34" i="7"/>
  <c r="AO34" i="7"/>
  <c r="AN34" i="7"/>
  <c r="AM34" i="7"/>
  <c r="AL34" i="7"/>
  <c r="AK34" i="7"/>
  <c r="AJ34" i="7"/>
  <c r="AI34" i="7"/>
  <c r="AH34" i="7"/>
  <c r="AG34" i="7"/>
  <c r="AF34" i="7"/>
  <c r="AE34" i="7"/>
  <c r="AD34" i="7"/>
  <c r="AC34" i="7"/>
  <c r="AB34" i="7"/>
  <c r="AA34" i="7"/>
  <c r="Z34" i="7"/>
  <c r="Y34" i="7"/>
  <c r="X34" i="7"/>
  <c r="W34" i="7"/>
  <c r="V34" i="7"/>
  <c r="U34" i="7"/>
  <c r="T34" i="7"/>
  <c r="S34" i="7"/>
  <c r="R34" i="7"/>
  <c r="Q34" i="7"/>
  <c r="P34" i="7"/>
  <c r="O34" i="7"/>
  <c r="N34" i="7"/>
  <c r="M34" i="7"/>
  <c r="L34" i="7"/>
  <c r="K34" i="7"/>
  <c r="J34" i="7"/>
  <c r="BE33" i="7"/>
  <c r="BD33" i="7"/>
  <c r="BC33" i="7"/>
  <c r="BB33" i="7"/>
  <c r="BA33" i="7"/>
  <c r="AZ33" i="7"/>
  <c r="AY33" i="7"/>
  <c r="AX33" i="7"/>
  <c r="AW33" i="7"/>
  <c r="AV33" i="7"/>
  <c r="AU33" i="7"/>
  <c r="AT33" i="7"/>
  <c r="AS33" i="7"/>
  <c r="AR33" i="7"/>
  <c r="AQ33" i="7"/>
  <c r="AP33" i="7"/>
  <c r="AO33" i="7"/>
  <c r="AN33" i="7"/>
  <c r="AM33" i="7"/>
  <c r="AL33" i="7"/>
  <c r="AK33" i="7"/>
  <c r="AJ33" i="7"/>
  <c r="AI33" i="7"/>
  <c r="AH33" i="7"/>
  <c r="AG33" i="7"/>
  <c r="AF33" i="7"/>
  <c r="AE33" i="7"/>
  <c r="AD33" i="7"/>
  <c r="AC33" i="7"/>
  <c r="AB33" i="7"/>
  <c r="AA33" i="7"/>
  <c r="Z33" i="7"/>
  <c r="Y33" i="7"/>
  <c r="X33" i="7"/>
  <c r="W33" i="7"/>
  <c r="V33" i="7"/>
  <c r="U33" i="7"/>
  <c r="T33" i="7"/>
  <c r="S33" i="7"/>
  <c r="R33" i="7"/>
  <c r="Q33" i="7"/>
  <c r="P33" i="7"/>
  <c r="O33" i="7"/>
  <c r="N33" i="7"/>
  <c r="M33" i="7"/>
  <c r="L33" i="7"/>
  <c r="K33" i="7"/>
  <c r="J33" i="7"/>
  <c r="BE32" i="7"/>
  <c r="BD32" i="7"/>
  <c r="BC32" i="7"/>
  <c r="BB32" i="7"/>
  <c r="BA32" i="7"/>
  <c r="AZ32" i="7"/>
  <c r="AY32" i="7"/>
  <c r="AX32" i="7"/>
  <c r="AW32" i="7"/>
  <c r="AV32" i="7"/>
  <c r="AU32" i="7"/>
  <c r="AT32" i="7"/>
  <c r="AS32" i="7"/>
  <c r="AR32" i="7"/>
  <c r="AQ32" i="7"/>
  <c r="AP32" i="7"/>
  <c r="AO32" i="7"/>
  <c r="AN32" i="7"/>
  <c r="AM32" i="7"/>
  <c r="AL32" i="7"/>
  <c r="AK32" i="7"/>
  <c r="AJ32" i="7"/>
  <c r="AI32" i="7"/>
  <c r="AH32" i="7"/>
  <c r="AG32" i="7"/>
  <c r="AF32" i="7"/>
  <c r="AE32" i="7"/>
  <c r="AD32" i="7"/>
  <c r="AC32" i="7"/>
  <c r="AB32" i="7"/>
  <c r="AA32" i="7"/>
  <c r="Z32" i="7"/>
  <c r="Y32" i="7"/>
  <c r="X32" i="7"/>
  <c r="W32" i="7"/>
  <c r="V32" i="7"/>
  <c r="U32" i="7"/>
  <c r="T32" i="7"/>
  <c r="S32" i="7"/>
  <c r="R32" i="7"/>
  <c r="Q32" i="7"/>
  <c r="P32" i="7"/>
  <c r="O32" i="7"/>
  <c r="N32" i="7"/>
  <c r="M32" i="7"/>
  <c r="L32" i="7"/>
  <c r="K32" i="7"/>
  <c r="J32" i="7"/>
  <c r="BE31" i="7"/>
  <c r="BD31" i="7"/>
  <c r="BC31" i="7"/>
  <c r="BB31" i="7"/>
  <c r="BA31" i="7"/>
  <c r="AZ31" i="7"/>
  <c r="AY31" i="7"/>
  <c r="AX31" i="7"/>
  <c r="AW31" i="7"/>
  <c r="AV31" i="7"/>
  <c r="AU31" i="7"/>
  <c r="AT31" i="7"/>
  <c r="AS31" i="7"/>
  <c r="AR31" i="7"/>
  <c r="AQ31" i="7"/>
  <c r="AP31" i="7"/>
  <c r="AO31" i="7"/>
  <c r="AN31" i="7"/>
  <c r="AM31" i="7"/>
  <c r="AL31" i="7"/>
  <c r="AK31" i="7"/>
  <c r="AJ31" i="7"/>
  <c r="AI31" i="7"/>
  <c r="AH31" i="7"/>
  <c r="AG31" i="7"/>
  <c r="AF31" i="7"/>
  <c r="AE31" i="7"/>
  <c r="AD31" i="7"/>
  <c r="AC31" i="7"/>
  <c r="AB31" i="7"/>
  <c r="AA31" i="7"/>
  <c r="Z31" i="7"/>
  <c r="Y31" i="7"/>
  <c r="X31" i="7"/>
  <c r="W31" i="7"/>
  <c r="V31" i="7"/>
  <c r="U31" i="7"/>
  <c r="T31" i="7"/>
  <c r="S31" i="7"/>
  <c r="R31" i="7"/>
  <c r="Q31" i="7"/>
  <c r="P31" i="7"/>
  <c r="O31" i="7"/>
  <c r="N31" i="7"/>
  <c r="M31" i="7"/>
  <c r="L31" i="7"/>
  <c r="K31" i="7"/>
  <c r="J31" i="7"/>
  <c r="BE30" i="7"/>
  <c r="BD30" i="7"/>
  <c r="BC30" i="7"/>
  <c r="BB30" i="7"/>
  <c r="BA30" i="7"/>
  <c r="AZ30" i="7"/>
  <c r="AY30" i="7"/>
  <c r="AX30" i="7"/>
  <c r="AW30" i="7"/>
  <c r="AV30" i="7"/>
  <c r="AU30" i="7"/>
  <c r="AT30" i="7"/>
  <c r="AS30" i="7"/>
  <c r="AR30" i="7"/>
  <c r="AQ30" i="7"/>
  <c r="AP30" i="7"/>
  <c r="AO30" i="7"/>
  <c r="AN30" i="7"/>
  <c r="AM30" i="7"/>
  <c r="AL30" i="7"/>
  <c r="AK30" i="7"/>
  <c r="AJ30" i="7"/>
  <c r="AI30" i="7"/>
  <c r="AH30" i="7"/>
  <c r="AG30" i="7"/>
  <c r="AF30" i="7"/>
  <c r="AE30" i="7"/>
  <c r="AD30" i="7"/>
  <c r="AC30" i="7"/>
  <c r="AB30" i="7"/>
  <c r="AA30" i="7"/>
  <c r="Z30" i="7"/>
  <c r="Y30" i="7"/>
  <c r="X30" i="7"/>
  <c r="W30" i="7"/>
  <c r="V30" i="7"/>
  <c r="U30" i="7"/>
  <c r="T30" i="7"/>
  <c r="S30" i="7"/>
  <c r="R30" i="7"/>
  <c r="Q30" i="7"/>
  <c r="P30" i="7"/>
  <c r="O30" i="7"/>
  <c r="N30" i="7"/>
  <c r="M30" i="7"/>
  <c r="L30" i="7"/>
  <c r="K30" i="7"/>
  <c r="J30" i="7"/>
  <c r="BE29" i="7"/>
  <c r="BD29" i="7"/>
  <c r="BC29" i="7"/>
  <c r="BB29" i="7"/>
  <c r="BA29" i="7"/>
  <c r="AZ29" i="7"/>
  <c r="AY29" i="7"/>
  <c r="AX29" i="7"/>
  <c r="AW29" i="7"/>
  <c r="AV29" i="7"/>
  <c r="AU29" i="7"/>
  <c r="AT29" i="7"/>
  <c r="AS29" i="7"/>
  <c r="AR29" i="7"/>
  <c r="AQ29" i="7"/>
  <c r="AP29" i="7"/>
  <c r="AO29" i="7"/>
  <c r="AN29" i="7"/>
  <c r="AM29" i="7"/>
  <c r="AL29" i="7"/>
  <c r="AK29" i="7"/>
  <c r="AJ29" i="7"/>
  <c r="AI29" i="7"/>
  <c r="AH29" i="7"/>
  <c r="AG29" i="7"/>
  <c r="AF29" i="7"/>
  <c r="AE29" i="7"/>
  <c r="AD29" i="7"/>
  <c r="AC29" i="7"/>
  <c r="AB29" i="7"/>
  <c r="AA29" i="7"/>
  <c r="Z29" i="7"/>
  <c r="Y29" i="7"/>
  <c r="X29" i="7"/>
  <c r="W29" i="7"/>
  <c r="V29" i="7"/>
  <c r="U29" i="7"/>
  <c r="T29" i="7"/>
  <c r="S29" i="7"/>
  <c r="R29" i="7"/>
  <c r="Q29" i="7"/>
  <c r="P29" i="7"/>
  <c r="O29" i="7"/>
  <c r="N29" i="7"/>
  <c r="M29" i="7"/>
  <c r="L29" i="7"/>
  <c r="K29" i="7"/>
  <c r="J29" i="7"/>
  <c r="BE28" i="7"/>
  <c r="BD28" i="7"/>
  <c r="BC28" i="7"/>
  <c r="BB28" i="7"/>
  <c r="BA28" i="7"/>
  <c r="AZ28" i="7"/>
  <c r="AY28" i="7"/>
  <c r="AX28" i="7"/>
  <c r="AW28" i="7"/>
  <c r="AV28" i="7"/>
  <c r="AU28" i="7"/>
  <c r="AT28" i="7"/>
  <c r="AS28" i="7"/>
  <c r="AR28" i="7"/>
  <c r="AQ28" i="7"/>
  <c r="AP28" i="7"/>
  <c r="AO28" i="7"/>
  <c r="AN28" i="7"/>
  <c r="AM28" i="7"/>
  <c r="AL28" i="7"/>
  <c r="AK28" i="7"/>
  <c r="AJ28" i="7"/>
  <c r="AI28" i="7"/>
  <c r="AH28" i="7"/>
  <c r="AG28" i="7"/>
  <c r="AF28" i="7"/>
  <c r="AE28" i="7"/>
  <c r="AD28" i="7"/>
  <c r="AC28" i="7"/>
  <c r="AB28" i="7"/>
  <c r="AA28" i="7"/>
  <c r="Z28" i="7"/>
  <c r="Y28" i="7"/>
  <c r="X28" i="7"/>
  <c r="W28" i="7"/>
  <c r="V28" i="7"/>
  <c r="U28" i="7"/>
  <c r="T28" i="7"/>
  <c r="S28" i="7"/>
  <c r="R28" i="7"/>
  <c r="Q28" i="7"/>
  <c r="P28" i="7"/>
  <c r="O28" i="7"/>
  <c r="N28" i="7"/>
  <c r="M28" i="7"/>
  <c r="L28" i="7"/>
  <c r="K28" i="7"/>
  <c r="J28" i="7"/>
  <c r="BE27" i="7"/>
  <c r="BD27" i="7"/>
  <c r="BC27" i="7"/>
  <c r="BB27" i="7"/>
  <c r="BA27" i="7"/>
  <c r="AZ27" i="7"/>
  <c r="AY27" i="7"/>
  <c r="AX27" i="7"/>
  <c r="AW27" i="7"/>
  <c r="AV27" i="7"/>
  <c r="AU27" i="7"/>
  <c r="AT27" i="7"/>
  <c r="AS27" i="7"/>
  <c r="AR27" i="7"/>
  <c r="AQ27" i="7"/>
  <c r="AP27" i="7"/>
  <c r="AO27" i="7"/>
  <c r="AN27" i="7"/>
  <c r="AM27" i="7"/>
  <c r="AL27" i="7"/>
  <c r="AK27" i="7"/>
  <c r="AJ27" i="7"/>
  <c r="AI27" i="7"/>
  <c r="AH27" i="7"/>
  <c r="AG27" i="7"/>
  <c r="AF27" i="7"/>
  <c r="AE27" i="7"/>
  <c r="AD27" i="7"/>
  <c r="AC27" i="7"/>
  <c r="AB27" i="7"/>
  <c r="AA27" i="7"/>
  <c r="Z27" i="7"/>
  <c r="Y27" i="7"/>
  <c r="X27" i="7"/>
  <c r="W27" i="7"/>
  <c r="V27" i="7"/>
  <c r="U27" i="7"/>
  <c r="T27" i="7"/>
  <c r="S27" i="7"/>
  <c r="R27" i="7"/>
  <c r="Q27" i="7"/>
  <c r="P27" i="7"/>
  <c r="O27" i="7"/>
  <c r="N27" i="7"/>
  <c r="M27" i="7"/>
  <c r="L27" i="7"/>
  <c r="K27" i="7"/>
  <c r="J27" i="7"/>
  <c r="BE26" i="7"/>
  <c r="BD26" i="7"/>
  <c r="BC26" i="7"/>
  <c r="BB26" i="7"/>
  <c r="BA26" i="7"/>
  <c r="AZ26" i="7"/>
  <c r="AY26" i="7"/>
  <c r="AX26" i="7"/>
  <c r="AW26" i="7"/>
  <c r="AV26" i="7"/>
  <c r="AU26" i="7"/>
  <c r="AT26" i="7"/>
  <c r="AS26" i="7"/>
  <c r="AR26" i="7"/>
  <c r="AQ26" i="7"/>
  <c r="AP26" i="7"/>
  <c r="AO26" i="7"/>
  <c r="AN26" i="7"/>
  <c r="AM26" i="7"/>
  <c r="AL26" i="7"/>
  <c r="AK26" i="7"/>
  <c r="AJ26" i="7"/>
  <c r="AI26" i="7"/>
  <c r="AH26" i="7"/>
  <c r="AG26" i="7"/>
  <c r="AF26" i="7"/>
  <c r="AE26" i="7"/>
  <c r="AD26" i="7"/>
  <c r="AC26" i="7"/>
  <c r="AB26" i="7"/>
  <c r="AA26" i="7"/>
  <c r="Z26" i="7"/>
  <c r="Y26" i="7"/>
  <c r="X26" i="7"/>
  <c r="W26" i="7"/>
  <c r="V26" i="7"/>
  <c r="U26" i="7"/>
  <c r="T26" i="7"/>
  <c r="S26" i="7"/>
  <c r="R26" i="7"/>
  <c r="Q26" i="7"/>
  <c r="P26" i="7"/>
  <c r="O26" i="7"/>
  <c r="N26" i="7"/>
  <c r="M26" i="7"/>
  <c r="L26" i="7"/>
  <c r="K26" i="7"/>
  <c r="J26" i="7"/>
  <c r="BE25" i="7"/>
  <c r="BD25" i="7"/>
  <c r="BC25" i="7"/>
  <c r="BB25" i="7"/>
  <c r="BA25" i="7"/>
  <c r="AZ25" i="7"/>
  <c r="AY25" i="7"/>
  <c r="AX25" i="7"/>
  <c r="AW25" i="7"/>
  <c r="AV25" i="7"/>
  <c r="AU25" i="7"/>
  <c r="AT25" i="7"/>
  <c r="AS25" i="7"/>
  <c r="AR25" i="7"/>
  <c r="AQ25" i="7"/>
  <c r="AP25" i="7"/>
  <c r="AO25" i="7"/>
  <c r="AN25" i="7"/>
  <c r="AM25" i="7"/>
  <c r="AL25" i="7"/>
  <c r="AK25" i="7"/>
  <c r="AJ25" i="7"/>
  <c r="AI25" i="7"/>
  <c r="AH25" i="7"/>
  <c r="AG25" i="7"/>
  <c r="AF25" i="7"/>
  <c r="AE25" i="7"/>
  <c r="AD25" i="7"/>
  <c r="AC25" i="7"/>
  <c r="AB25" i="7"/>
  <c r="AA25" i="7"/>
  <c r="Z25" i="7"/>
  <c r="Y25" i="7"/>
  <c r="X25" i="7"/>
  <c r="W25" i="7"/>
  <c r="V25" i="7"/>
  <c r="U25" i="7"/>
  <c r="T25" i="7"/>
  <c r="S25" i="7"/>
  <c r="R25" i="7"/>
  <c r="Q25" i="7"/>
  <c r="P25" i="7"/>
  <c r="O25" i="7"/>
  <c r="N25" i="7"/>
  <c r="M25" i="7"/>
  <c r="L25" i="7"/>
  <c r="K25" i="7"/>
  <c r="J25" i="7"/>
  <c r="BE23" i="7"/>
  <c r="BD23" i="7"/>
  <c r="BC23" i="7"/>
  <c r="BB23" i="7"/>
  <c r="BA23" i="7"/>
  <c r="AZ23" i="7"/>
  <c r="AY23" i="7"/>
  <c r="AX23" i="7"/>
  <c r="AW23" i="7"/>
  <c r="AV23" i="7"/>
  <c r="AU23" i="7"/>
  <c r="AT23" i="7"/>
  <c r="AS23" i="7"/>
  <c r="AR23" i="7"/>
  <c r="AQ23" i="7"/>
  <c r="AP23" i="7"/>
  <c r="AO23" i="7"/>
  <c r="AN23" i="7"/>
  <c r="AM23" i="7"/>
  <c r="AL23" i="7"/>
  <c r="AK23" i="7"/>
  <c r="AJ23" i="7"/>
  <c r="AI23" i="7"/>
  <c r="AH23" i="7"/>
  <c r="AG23" i="7"/>
  <c r="AF23" i="7"/>
  <c r="AE23" i="7"/>
  <c r="AD23" i="7"/>
  <c r="AC23" i="7"/>
  <c r="AB23" i="7"/>
  <c r="AA23" i="7"/>
  <c r="Z23" i="7"/>
  <c r="Y23" i="7"/>
  <c r="X23" i="7"/>
  <c r="W23" i="7"/>
  <c r="V23" i="7"/>
  <c r="U23" i="7"/>
  <c r="T23" i="7"/>
  <c r="S23" i="7"/>
  <c r="R23" i="7"/>
  <c r="Q23" i="7"/>
  <c r="P23" i="7"/>
  <c r="O23" i="7"/>
  <c r="N23" i="7"/>
  <c r="M23" i="7"/>
  <c r="L23" i="7"/>
  <c r="K23" i="7"/>
  <c r="J23" i="7"/>
  <c r="BE22" i="7"/>
  <c r="BD22" i="7"/>
  <c r="BC22" i="7"/>
  <c r="BB22" i="7"/>
  <c r="BA22" i="7"/>
  <c r="AZ22" i="7"/>
  <c r="AY22" i="7"/>
  <c r="AX22" i="7"/>
  <c r="AW22" i="7"/>
  <c r="AV22" i="7"/>
  <c r="AU22" i="7"/>
  <c r="AT22" i="7"/>
  <c r="AS22" i="7"/>
  <c r="AR22" i="7"/>
  <c r="AQ22" i="7"/>
  <c r="AP22" i="7"/>
  <c r="AO22" i="7"/>
  <c r="AN22" i="7"/>
  <c r="AM22" i="7"/>
  <c r="AL22" i="7"/>
  <c r="AK22" i="7"/>
  <c r="AJ22" i="7"/>
  <c r="AI22" i="7"/>
  <c r="AH22" i="7"/>
  <c r="AG22" i="7"/>
  <c r="AF22" i="7"/>
  <c r="AE22" i="7"/>
  <c r="AD22" i="7"/>
  <c r="AC22" i="7"/>
  <c r="AB22" i="7"/>
  <c r="AA22" i="7"/>
  <c r="Z22" i="7"/>
  <c r="Y22" i="7"/>
  <c r="X22" i="7"/>
  <c r="W22" i="7"/>
  <c r="V22" i="7"/>
  <c r="U22" i="7"/>
  <c r="T22" i="7"/>
  <c r="S22" i="7"/>
  <c r="R22" i="7"/>
  <c r="Q22" i="7"/>
  <c r="P22" i="7"/>
  <c r="O22" i="7"/>
  <c r="N22" i="7"/>
  <c r="M22" i="7"/>
  <c r="L22" i="7"/>
  <c r="K22" i="7"/>
  <c r="J22" i="7"/>
  <c r="BE21" i="7"/>
  <c r="BD21" i="7"/>
  <c r="BC21" i="7"/>
  <c r="BB21" i="7"/>
  <c r="BA21" i="7"/>
  <c r="AZ21" i="7"/>
  <c r="AY21" i="7"/>
  <c r="AX21" i="7"/>
  <c r="AW21" i="7"/>
  <c r="AV21" i="7"/>
  <c r="AU21" i="7"/>
  <c r="AT21" i="7"/>
  <c r="AS21" i="7"/>
  <c r="AR21" i="7"/>
  <c r="AQ21" i="7"/>
  <c r="AP21" i="7"/>
  <c r="AO21" i="7"/>
  <c r="AN21" i="7"/>
  <c r="AM21" i="7"/>
  <c r="AL21" i="7"/>
  <c r="AK21" i="7"/>
  <c r="AJ21" i="7"/>
  <c r="AI21" i="7"/>
  <c r="AH21" i="7"/>
  <c r="AG21" i="7"/>
  <c r="AF21" i="7"/>
  <c r="AE21" i="7"/>
  <c r="AD21" i="7"/>
  <c r="AC21" i="7"/>
  <c r="AB21" i="7"/>
  <c r="AA21" i="7"/>
  <c r="Z21" i="7"/>
  <c r="Y21" i="7"/>
  <c r="X21" i="7"/>
  <c r="W21" i="7"/>
  <c r="V21" i="7"/>
  <c r="U21" i="7"/>
  <c r="T21" i="7"/>
  <c r="S21" i="7"/>
  <c r="R21" i="7"/>
  <c r="Q21" i="7"/>
  <c r="P21" i="7"/>
  <c r="O21" i="7"/>
  <c r="N21" i="7"/>
  <c r="M21" i="7"/>
  <c r="L21" i="7"/>
  <c r="K21" i="7"/>
  <c r="J21" i="7"/>
  <c r="BE20" i="7"/>
  <c r="BD20" i="7"/>
  <c r="BC20" i="7"/>
  <c r="BB20" i="7"/>
  <c r="BA20" i="7"/>
  <c r="AZ20" i="7"/>
  <c r="AY20" i="7"/>
  <c r="AX20" i="7"/>
  <c r="AW20" i="7"/>
  <c r="AV20" i="7"/>
  <c r="AU20" i="7"/>
  <c r="AT20" i="7"/>
  <c r="AS20" i="7"/>
  <c r="AR20" i="7"/>
  <c r="AQ20" i="7"/>
  <c r="AP20" i="7"/>
  <c r="AO20" i="7"/>
  <c r="AN20" i="7"/>
  <c r="AM20" i="7"/>
  <c r="AL20" i="7"/>
  <c r="AK20" i="7"/>
  <c r="AJ20" i="7"/>
  <c r="AI20" i="7"/>
  <c r="AH20" i="7"/>
  <c r="AG20" i="7"/>
  <c r="AF20" i="7"/>
  <c r="AE20" i="7"/>
  <c r="AD20" i="7"/>
  <c r="AC20" i="7"/>
  <c r="AB20" i="7"/>
  <c r="AA20" i="7"/>
  <c r="Z20" i="7"/>
  <c r="Y20" i="7"/>
  <c r="X20" i="7"/>
  <c r="W20" i="7"/>
  <c r="V20" i="7"/>
  <c r="U20" i="7"/>
  <c r="T20" i="7"/>
  <c r="S20" i="7"/>
  <c r="R20" i="7"/>
  <c r="Q20" i="7"/>
  <c r="P20" i="7"/>
  <c r="O20" i="7"/>
  <c r="N20" i="7"/>
  <c r="M20" i="7"/>
  <c r="L20" i="7"/>
  <c r="K20" i="7"/>
  <c r="J20" i="7"/>
  <c r="BE19" i="7"/>
  <c r="BD19" i="7"/>
  <c r="BC19" i="7"/>
  <c r="BB19" i="7"/>
  <c r="BA19" i="7"/>
  <c r="AZ19" i="7"/>
  <c r="AY19" i="7"/>
  <c r="AX19" i="7"/>
  <c r="AW19" i="7"/>
  <c r="AV19" i="7"/>
  <c r="AU19" i="7"/>
  <c r="AT19" i="7"/>
  <c r="AS19" i="7"/>
  <c r="AR19" i="7"/>
  <c r="AQ19" i="7"/>
  <c r="AP19" i="7"/>
  <c r="AO19" i="7"/>
  <c r="AN19" i="7"/>
  <c r="AM19" i="7"/>
  <c r="AL19" i="7"/>
  <c r="AK19" i="7"/>
  <c r="AJ19" i="7"/>
  <c r="AI19" i="7"/>
  <c r="AH19" i="7"/>
  <c r="AG19" i="7"/>
  <c r="AF19" i="7"/>
  <c r="AE19" i="7"/>
  <c r="AD19" i="7"/>
  <c r="AC19" i="7"/>
  <c r="AB19" i="7"/>
  <c r="AA19" i="7"/>
  <c r="Z19" i="7"/>
  <c r="Y19" i="7"/>
  <c r="X19" i="7"/>
  <c r="W19" i="7"/>
  <c r="V19" i="7"/>
  <c r="U19" i="7"/>
  <c r="T19" i="7"/>
  <c r="S19" i="7"/>
  <c r="R19" i="7"/>
  <c r="Q19" i="7"/>
  <c r="P19" i="7"/>
  <c r="O19" i="7"/>
  <c r="N19" i="7"/>
  <c r="M19" i="7"/>
  <c r="L19" i="7"/>
  <c r="K19" i="7"/>
  <c r="J19" i="7"/>
  <c r="BE18" i="7"/>
  <c r="BD18" i="7"/>
  <c r="BC18" i="7"/>
  <c r="BB18" i="7"/>
  <c r="BA18" i="7"/>
  <c r="AZ18" i="7"/>
  <c r="AY18" i="7"/>
  <c r="AX18" i="7"/>
  <c r="AW18" i="7"/>
  <c r="AV18" i="7"/>
  <c r="AU18" i="7"/>
  <c r="AT18" i="7"/>
  <c r="AS18" i="7"/>
  <c r="AR18" i="7"/>
  <c r="AQ18" i="7"/>
  <c r="AP18" i="7"/>
  <c r="AO18" i="7"/>
  <c r="AN18" i="7"/>
  <c r="AM18" i="7"/>
  <c r="AL18" i="7"/>
  <c r="AK18" i="7"/>
  <c r="AJ18" i="7"/>
  <c r="AI18" i="7"/>
  <c r="AH18" i="7"/>
  <c r="AG18" i="7"/>
  <c r="AF18" i="7"/>
  <c r="AE18" i="7"/>
  <c r="AD18" i="7"/>
  <c r="AC18" i="7"/>
  <c r="AB18" i="7"/>
  <c r="AA18" i="7"/>
  <c r="Z18" i="7"/>
  <c r="Y18" i="7"/>
  <c r="X18" i="7"/>
  <c r="W18" i="7"/>
  <c r="V18" i="7"/>
  <c r="U18" i="7"/>
  <c r="T18" i="7"/>
  <c r="S18" i="7"/>
  <c r="R18" i="7"/>
  <c r="Q18" i="7"/>
  <c r="P18" i="7"/>
  <c r="O18" i="7"/>
  <c r="N18" i="7"/>
  <c r="M18" i="7"/>
  <c r="L18" i="7"/>
  <c r="K18" i="7"/>
  <c r="J18" i="7"/>
  <c r="BE17" i="7"/>
  <c r="BD17" i="7"/>
  <c r="BC17" i="7"/>
  <c r="BB17" i="7"/>
  <c r="BA17" i="7"/>
  <c r="AZ17" i="7"/>
  <c r="AY17" i="7"/>
  <c r="AX17" i="7"/>
  <c r="AW17" i="7"/>
  <c r="AV17" i="7"/>
  <c r="AU17" i="7"/>
  <c r="AT17" i="7"/>
  <c r="AS17" i="7"/>
  <c r="AR17" i="7"/>
  <c r="AQ17" i="7"/>
  <c r="AP17" i="7"/>
  <c r="AO17" i="7"/>
  <c r="AN17" i="7"/>
  <c r="AM17" i="7"/>
  <c r="AL17" i="7"/>
  <c r="AK17" i="7"/>
  <c r="AJ17" i="7"/>
  <c r="AI17" i="7"/>
  <c r="AH17" i="7"/>
  <c r="AG17" i="7"/>
  <c r="AF17" i="7"/>
  <c r="AE17" i="7"/>
  <c r="AD17" i="7"/>
  <c r="AC17" i="7"/>
  <c r="AB17" i="7"/>
  <c r="AA17" i="7"/>
  <c r="Z17" i="7"/>
  <c r="Y17" i="7"/>
  <c r="X17" i="7"/>
  <c r="W17" i="7"/>
  <c r="V17" i="7"/>
  <c r="U17" i="7"/>
  <c r="T17" i="7"/>
  <c r="S17" i="7"/>
  <c r="R17" i="7"/>
  <c r="Q17" i="7"/>
  <c r="P17" i="7"/>
  <c r="O17" i="7"/>
  <c r="N17" i="7"/>
  <c r="M17" i="7"/>
  <c r="L17" i="7"/>
  <c r="K17" i="7"/>
  <c r="J17" i="7"/>
  <c r="I17" i="7"/>
  <c r="BE16" i="7"/>
  <c r="BD16" i="7"/>
  <c r="BC16" i="7"/>
  <c r="BB16" i="7"/>
  <c r="BA16" i="7"/>
  <c r="AZ16" i="7"/>
  <c r="AY16" i="7"/>
  <c r="AX16" i="7"/>
  <c r="AW16" i="7"/>
  <c r="AV16" i="7"/>
  <c r="AU16" i="7"/>
  <c r="AT16" i="7"/>
  <c r="AS16" i="7"/>
  <c r="AR16" i="7"/>
  <c r="AQ16" i="7"/>
  <c r="AP16" i="7"/>
  <c r="AO16" i="7"/>
  <c r="AN16" i="7"/>
  <c r="AM16" i="7"/>
  <c r="AL16" i="7"/>
  <c r="AK16" i="7"/>
  <c r="AJ16" i="7"/>
  <c r="AI16" i="7"/>
  <c r="AH16" i="7"/>
  <c r="AG16" i="7"/>
  <c r="AF16" i="7"/>
  <c r="AE16" i="7"/>
  <c r="AD16" i="7"/>
  <c r="AC16" i="7"/>
  <c r="AB16" i="7"/>
  <c r="AA16" i="7"/>
  <c r="Z16" i="7"/>
  <c r="Y16" i="7"/>
  <c r="X16" i="7"/>
  <c r="W16" i="7"/>
  <c r="V16" i="7"/>
  <c r="U16" i="7"/>
  <c r="T16" i="7"/>
  <c r="S16" i="7"/>
  <c r="R16" i="7"/>
  <c r="Q16" i="7"/>
  <c r="P16" i="7"/>
  <c r="O16" i="7"/>
  <c r="N16" i="7"/>
  <c r="M16" i="7"/>
  <c r="L16" i="7"/>
  <c r="K16" i="7"/>
  <c r="J16" i="7"/>
  <c r="BE15" i="7"/>
  <c r="BD15" i="7"/>
  <c r="BC15" i="7"/>
  <c r="BB15" i="7"/>
  <c r="BA15" i="7"/>
  <c r="AZ15" i="7"/>
  <c r="AY15" i="7"/>
  <c r="AX15" i="7"/>
  <c r="AW15" i="7"/>
  <c r="AV15" i="7"/>
  <c r="AU15" i="7"/>
  <c r="AT15" i="7"/>
  <c r="AS15" i="7"/>
  <c r="AR15" i="7"/>
  <c r="AQ15" i="7"/>
  <c r="AP15" i="7"/>
  <c r="AO15" i="7"/>
  <c r="AN15" i="7"/>
  <c r="AM15" i="7"/>
  <c r="AL15" i="7"/>
  <c r="AK15" i="7"/>
  <c r="AJ15" i="7"/>
  <c r="AI15" i="7"/>
  <c r="AH15" i="7"/>
  <c r="AG15" i="7"/>
  <c r="AF15" i="7"/>
  <c r="AE15" i="7"/>
  <c r="AD15" i="7"/>
  <c r="AC15" i="7"/>
  <c r="AB15" i="7"/>
  <c r="AA15" i="7"/>
  <c r="Z15" i="7"/>
  <c r="Y15" i="7"/>
  <c r="X15" i="7"/>
  <c r="W15" i="7"/>
  <c r="V15" i="7"/>
  <c r="U15" i="7"/>
  <c r="T15" i="7"/>
  <c r="S15" i="7"/>
  <c r="R15" i="7"/>
  <c r="Q15" i="7"/>
  <c r="P15" i="7"/>
  <c r="O15" i="7"/>
  <c r="N15" i="7"/>
  <c r="M15" i="7"/>
  <c r="L15" i="7"/>
  <c r="K15" i="7"/>
  <c r="J15" i="7"/>
  <c r="BE14" i="7"/>
  <c r="BD14" i="7"/>
  <c r="BC14" i="7"/>
  <c r="BB14" i="7"/>
  <c r="BA14" i="7"/>
  <c r="AZ14" i="7"/>
  <c r="AY14" i="7"/>
  <c r="AX14" i="7"/>
  <c r="AW14" i="7"/>
  <c r="AV14" i="7"/>
  <c r="AU14" i="7"/>
  <c r="AT14" i="7"/>
  <c r="AS14" i="7"/>
  <c r="AR14" i="7"/>
  <c r="AQ14" i="7"/>
  <c r="AP14" i="7"/>
  <c r="AO14" i="7"/>
  <c r="AN14" i="7"/>
  <c r="AM14" i="7"/>
  <c r="AL14" i="7"/>
  <c r="AK14" i="7"/>
  <c r="AJ14" i="7"/>
  <c r="AI14" i="7"/>
  <c r="AH14" i="7"/>
  <c r="AG14" i="7"/>
  <c r="AF14" i="7"/>
  <c r="AE14" i="7"/>
  <c r="AD14" i="7"/>
  <c r="AC14" i="7"/>
  <c r="AB14" i="7"/>
  <c r="AA14" i="7"/>
  <c r="Z14" i="7"/>
  <c r="Y14" i="7"/>
  <c r="X14" i="7"/>
  <c r="W14" i="7"/>
  <c r="V14" i="7"/>
  <c r="U14" i="7"/>
  <c r="T14" i="7"/>
  <c r="S14" i="7"/>
  <c r="R14" i="7"/>
  <c r="Q14" i="7"/>
  <c r="P14" i="7"/>
  <c r="O14" i="7"/>
  <c r="N14" i="7"/>
  <c r="M14" i="7"/>
  <c r="L14" i="7"/>
  <c r="K14" i="7"/>
  <c r="J14" i="7"/>
  <c r="O12" i="7"/>
  <c r="U12" i="7" s="1"/>
  <c r="AA12" i="7" s="1"/>
  <c r="AG12" i="7" s="1"/>
  <c r="AM12" i="7" s="1"/>
  <c r="AS12" i="7" s="1"/>
  <c r="AY12" i="7" s="1"/>
  <c r="BE12" i="7" s="1"/>
  <c r="E151" i="5" l="1"/>
  <c r="E160" i="5" s="1"/>
  <c r="E138" i="5"/>
  <c r="Y95" i="5"/>
  <c r="Y96" i="5"/>
  <c r="Y97" i="5"/>
  <c r="Y98" i="5"/>
  <c r="Y99" i="5"/>
  <c r="Y100" i="5"/>
  <c r="Y101" i="5"/>
  <c r="Y102" i="5"/>
  <c r="Y103" i="5"/>
  <c r="Y104" i="5"/>
  <c r="Y105" i="5"/>
  <c r="Y106" i="5"/>
  <c r="Y107" i="5"/>
  <c r="Y108" i="5"/>
  <c r="Y109" i="5"/>
  <c r="Y110" i="5"/>
  <c r="Y111" i="5"/>
  <c r="Y112" i="5"/>
  <c r="Y113" i="5"/>
  <c r="Y114" i="5"/>
  <c r="Y115" i="5"/>
  <c r="Y116" i="5"/>
  <c r="Y117" i="5"/>
  <c r="Y118" i="5"/>
  <c r="Y119" i="5"/>
  <c r="Y120" i="5"/>
  <c r="Y121" i="5"/>
  <c r="Y122" i="5"/>
  <c r="Y123" i="5"/>
  <c r="Y124" i="5"/>
  <c r="Y85" i="5"/>
  <c r="D123" i="5"/>
  <c r="D124" i="5"/>
  <c r="D95" i="5"/>
  <c r="D96" i="5"/>
  <c r="D97" i="5"/>
  <c r="D98" i="5"/>
  <c r="D99" i="5"/>
  <c r="D100" i="5"/>
  <c r="D101" i="5"/>
  <c r="D102" i="5"/>
  <c r="D103" i="5"/>
  <c r="D104" i="5"/>
  <c r="D105" i="5"/>
  <c r="D106" i="5"/>
  <c r="D107" i="5"/>
  <c r="D108" i="5"/>
  <c r="D109" i="5"/>
  <c r="D110" i="5"/>
  <c r="D111" i="5"/>
  <c r="D112" i="5"/>
  <c r="D113" i="5"/>
  <c r="D114" i="5"/>
  <c r="D115" i="5"/>
  <c r="D116" i="5"/>
  <c r="D117" i="5"/>
  <c r="D118" i="5"/>
  <c r="D119" i="5"/>
  <c r="D120" i="5"/>
  <c r="D121" i="5"/>
  <c r="D122" i="5"/>
  <c r="O150" i="3" l="1"/>
  <c r="I137" i="3"/>
  <c r="H137" i="3"/>
  <c r="G137" i="3"/>
  <c r="F137" i="3"/>
  <c r="E137" i="3"/>
  <c r="Y98" i="3"/>
  <c r="Y93" i="3"/>
  <c r="Y94" i="3"/>
  <c r="Y95" i="3"/>
  <c r="Y96" i="3"/>
  <c r="Y97" i="3"/>
  <c r="Y99" i="3"/>
  <c r="Y100" i="3"/>
  <c r="Y101" i="3"/>
  <c r="Y102" i="3"/>
  <c r="Y103" i="3"/>
  <c r="Y104" i="3"/>
  <c r="Y105" i="3"/>
  <c r="Y106" i="3"/>
  <c r="Y107" i="3"/>
  <c r="Y108" i="3"/>
  <c r="Y109" i="3"/>
  <c r="Y110" i="3"/>
  <c r="Y111" i="3"/>
  <c r="Y112" i="3"/>
  <c r="Y113" i="3"/>
  <c r="Y114" i="3"/>
  <c r="Y115" i="3"/>
  <c r="Y116" i="3"/>
  <c r="Y117" i="3"/>
  <c r="Y118" i="3"/>
  <c r="Y119" i="3"/>
  <c r="Y120" i="3"/>
  <c r="Y121" i="3"/>
  <c r="Y122" i="3"/>
  <c r="Y123" i="3"/>
  <c r="Y85" i="3"/>
  <c r="Y84" i="3"/>
  <c r="F80" i="3"/>
  <c r="E80" i="3"/>
  <c r="Y79" i="3" l="1"/>
  <c r="Y70" i="3"/>
  <c r="W80" i="3" l="1"/>
  <c r="W137" i="3"/>
  <c r="W150" i="3"/>
  <c r="E8" i="5" l="1"/>
  <c r="D8" i="7" s="1"/>
  <c r="E7" i="5"/>
  <c r="D7" i="7" s="1"/>
  <c r="X151" i="5" l="1"/>
  <c r="W151" i="5"/>
  <c r="V151" i="5"/>
  <c r="U151" i="5"/>
  <c r="T151" i="5"/>
  <c r="S151" i="5"/>
  <c r="R151" i="5"/>
  <c r="Q151" i="5"/>
  <c r="P151" i="5"/>
  <c r="O151" i="5"/>
  <c r="N151" i="5"/>
  <c r="M151" i="5"/>
  <c r="L151" i="5"/>
  <c r="K151" i="5"/>
  <c r="J151" i="5"/>
  <c r="I151" i="5"/>
  <c r="H151" i="5"/>
  <c r="G151" i="5"/>
  <c r="F151" i="5"/>
  <c r="Y150" i="5"/>
  <c r="Y149" i="5"/>
  <c r="Y148" i="5"/>
  <c r="Y147" i="5"/>
  <c r="Y146" i="5"/>
  <c r="Y145" i="5"/>
  <c r="Y144" i="5"/>
  <c r="Y143" i="5"/>
  <c r="Y142" i="5"/>
  <c r="Y141" i="5"/>
  <c r="X138" i="5"/>
  <c r="W138" i="5"/>
  <c r="V138" i="5"/>
  <c r="U138" i="5"/>
  <c r="T138" i="5"/>
  <c r="S138" i="5"/>
  <c r="R138" i="5"/>
  <c r="Q138" i="5"/>
  <c r="P138" i="5"/>
  <c r="O138" i="5"/>
  <c r="N138" i="5"/>
  <c r="M138" i="5"/>
  <c r="L138" i="5"/>
  <c r="K138" i="5"/>
  <c r="J138" i="5"/>
  <c r="I138" i="5"/>
  <c r="H138" i="5"/>
  <c r="G138" i="5"/>
  <c r="F138" i="5"/>
  <c r="Y137" i="5"/>
  <c r="Y136" i="5"/>
  <c r="Y135" i="5"/>
  <c r="Y134" i="5"/>
  <c r="Y133" i="5"/>
  <c r="Y132" i="5"/>
  <c r="Y131" i="5"/>
  <c r="Y130" i="5"/>
  <c r="Y129" i="5"/>
  <c r="Y128" i="5"/>
  <c r="Y94" i="5"/>
  <c r="D94" i="5"/>
  <c r="Y93" i="5"/>
  <c r="D93" i="5"/>
  <c r="Y92" i="5"/>
  <c r="D92" i="5"/>
  <c r="Y91" i="5"/>
  <c r="D91" i="5"/>
  <c r="Y90" i="5"/>
  <c r="D90" i="5"/>
  <c r="Y89" i="5"/>
  <c r="D89" i="5"/>
  <c r="Y88" i="5"/>
  <c r="D88" i="5"/>
  <c r="Y87" i="5"/>
  <c r="D87" i="5"/>
  <c r="Y86" i="5"/>
  <c r="D86" i="5"/>
  <c r="D85" i="5"/>
  <c r="X81" i="5"/>
  <c r="W81" i="5"/>
  <c r="V81" i="5"/>
  <c r="U81" i="5"/>
  <c r="T81" i="5"/>
  <c r="S81" i="5"/>
  <c r="R81" i="5"/>
  <c r="Q81" i="5"/>
  <c r="P81" i="5"/>
  <c r="O81" i="5"/>
  <c r="N81" i="5"/>
  <c r="M81" i="5"/>
  <c r="L81" i="5"/>
  <c r="K81" i="5"/>
  <c r="J81" i="5"/>
  <c r="I81" i="5"/>
  <c r="H81" i="5"/>
  <c r="G81" i="5"/>
  <c r="F81" i="5"/>
  <c r="E81" i="5"/>
  <c r="Y80" i="5"/>
  <c r="D80" i="5"/>
  <c r="Y79" i="5"/>
  <c r="D79" i="5"/>
  <c r="Y78" i="5"/>
  <c r="D78" i="5"/>
  <c r="Y77" i="5"/>
  <c r="D77" i="5"/>
  <c r="Y76" i="5"/>
  <c r="D76" i="5"/>
  <c r="Y75" i="5"/>
  <c r="D75" i="5"/>
  <c r="Y74" i="5"/>
  <c r="D74" i="5"/>
  <c r="Y73" i="5"/>
  <c r="D73" i="5"/>
  <c r="Y72" i="5"/>
  <c r="D72" i="5"/>
  <c r="Y71" i="5"/>
  <c r="D71" i="5"/>
  <c r="I25" i="5"/>
  <c r="Y138" i="5" l="1"/>
  <c r="F160" i="5"/>
  <c r="E82" i="5"/>
  <c r="E156" i="5" s="1"/>
  <c r="H27" i="5"/>
  <c r="I27" i="5" s="1"/>
  <c r="H26" i="5"/>
  <c r="I26" i="5" s="1"/>
  <c r="H29" i="5"/>
  <c r="I29" i="5" s="1"/>
  <c r="H33" i="5"/>
  <c r="H35" i="5"/>
  <c r="I35" i="5" s="1"/>
  <c r="H36" i="5"/>
  <c r="I36" i="5" s="1"/>
  <c r="H48" i="5"/>
  <c r="I48" i="5" s="1"/>
  <c r="H55" i="5"/>
  <c r="I55" i="5" s="1"/>
  <c r="H39" i="5"/>
  <c r="I39" i="5" s="1"/>
  <c r="H62" i="5"/>
  <c r="I62" i="5" s="1"/>
  <c r="H46" i="5"/>
  <c r="I46" i="5" s="1"/>
  <c r="H61" i="5"/>
  <c r="I61" i="5" s="1"/>
  <c r="H45" i="5"/>
  <c r="I45" i="5" s="1"/>
  <c r="H43" i="5"/>
  <c r="I43" i="5" s="1"/>
  <c r="H65" i="5"/>
  <c r="I65" i="5" s="1"/>
  <c r="H37" i="5"/>
  <c r="I37" i="5" s="1"/>
  <c r="H40" i="5"/>
  <c r="I40" i="5" s="1"/>
  <c r="H51" i="5"/>
  <c r="I51" i="5" s="1"/>
  <c r="H60" i="5"/>
  <c r="I60" i="5" s="1"/>
  <c r="H58" i="5"/>
  <c r="I58" i="5" s="1"/>
  <c r="H42" i="5"/>
  <c r="I42" i="5" s="1"/>
  <c r="H57" i="5"/>
  <c r="I57" i="5" s="1"/>
  <c r="H41" i="5"/>
  <c r="I41" i="5" s="1"/>
  <c r="H44" i="5"/>
  <c r="I44" i="5" s="1"/>
  <c r="H49" i="5"/>
  <c r="I49" i="5" s="1"/>
  <c r="H64" i="5"/>
  <c r="I64" i="5" s="1"/>
  <c r="H63" i="5"/>
  <c r="I63" i="5" s="1"/>
  <c r="H47" i="5"/>
  <c r="I47" i="5" s="1"/>
  <c r="H52" i="5"/>
  <c r="I52" i="5" s="1"/>
  <c r="H54" i="5"/>
  <c r="I54" i="5" s="1"/>
  <c r="H38" i="5"/>
  <c r="I38" i="5" s="1"/>
  <c r="H53" i="5"/>
  <c r="I53" i="5" s="1"/>
  <c r="H56" i="5"/>
  <c r="I56" i="5" s="1"/>
  <c r="H59" i="5"/>
  <c r="I59" i="5" s="1"/>
  <c r="H50" i="5"/>
  <c r="I50" i="5" s="1"/>
  <c r="H28" i="5"/>
  <c r="I28" i="5" s="1"/>
  <c r="H30" i="5"/>
  <c r="I30" i="5" s="1"/>
  <c r="H32" i="5"/>
  <c r="I32" i="5" s="1"/>
  <c r="H34" i="5"/>
  <c r="I34" i="5" s="1"/>
  <c r="H31" i="5"/>
  <c r="I31" i="5" s="1"/>
  <c r="F20" i="5"/>
  <c r="F17" i="5"/>
  <c r="F21" i="5"/>
  <c r="F19" i="5"/>
  <c r="H19" i="5" s="1"/>
  <c r="F18" i="5"/>
  <c r="G18" i="5" s="1"/>
  <c r="F16" i="5"/>
  <c r="F82" i="5"/>
  <c r="F12" i="5"/>
  <c r="G12" i="5" s="1"/>
  <c r="F15" i="5"/>
  <c r="H15" i="5" s="1"/>
  <c r="F14" i="5"/>
  <c r="G14" i="5" s="1"/>
  <c r="F13" i="5"/>
  <c r="U82" i="5"/>
  <c r="R82" i="5"/>
  <c r="V82" i="5"/>
  <c r="Y151" i="5"/>
  <c r="J82" i="5"/>
  <c r="X82" i="5"/>
  <c r="N82" i="5"/>
  <c r="I33" i="5"/>
  <c r="K82" i="5"/>
  <c r="W82" i="5"/>
  <c r="I82" i="5"/>
  <c r="M82" i="5"/>
  <c r="Q82" i="5"/>
  <c r="G82" i="5"/>
  <c r="O82" i="5"/>
  <c r="S82" i="5"/>
  <c r="H82" i="5"/>
  <c r="L82" i="5"/>
  <c r="P82" i="5"/>
  <c r="T82" i="5"/>
  <c r="F156" i="5" l="1"/>
  <c r="G160" i="5"/>
  <c r="L158" i="5" s="1"/>
  <c r="M158" i="5" s="1"/>
  <c r="Q125" i="5"/>
  <c r="Q153" i="5" s="1"/>
  <c r="S125" i="5"/>
  <c r="S153" i="5" s="1"/>
  <c r="H125" i="5"/>
  <c r="H153" i="5" s="1"/>
  <c r="X125" i="5"/>
  <c r="X153" i="5" s="1"/>
  <c r="M125" i="5"/>
  <c r="M153" i="5" s="1"/>
  <c r="U125" i="5"/>
  <c r="U153" i="5" s="1"/>
  <c r="O125" i="5"/>
  <c r="O153" i="5" s="1"/>
  <c r="T125" i="5"/>
  <c r="T153" i="5" s="1"/>
  <c r="G125" i="5"/>
  <c r="G153" i="5" s="1"/>
  <c r="W125" i="5"/>
  <c r="W153" i="5" s="1"/>
  <c r="L125" i="5"/>
  <c r="L153" i="5" s="1"/>
  <c r="I125" i="5"/>
  <c r="I153" i="5" s="1"/>
  <c r="R125" i="5"/>
  <c r="R153" i="5" s="1"/>
  <c r="K125" i="5"/>
  <c r="K153" i="5" s="1"/>
  <c r="P125" i="5"/>
  <c r="P153" i="5" s="1"/>
  <c r="V125" i="5"/>
  <c r="V153" i="5" s="1"/>
  <c r="E125" i="5"/>
  <c r="E159" i="5" s="1"/>
  <c r="N125" i="5"/>
  <c r="N153" i="5" s="1"/>
  <c r="F125" i="5"/>
  <c r="J125" i="5"/>
  <c r="I66" i="5"/>
  <c r="H14" i="5"/>
  <c r="H12" i="5"/>
  <c r="G19" i="5"/>
  <c r="G15" i="5"/>
  <c r="H18" i="5"/>
  <c r="H21" i="5"/>
  <c r="G21" i="5"/>
  <c r="H16" i="5"/>
  <c r="G16" i="5"/>
  <c r="G17" i="5"/>
  <c r="H17" i="5"/>
  <c r="Y82" i="5"/>
  <c r="H13" i="5"/>
  <c r="G13" i="5"/>
  <c r="H20" i="5"/>
  <c r="G20" i="5"/>
  <c r="F153" i="5" l="1"/>
  <c r="F159" i="5"/>
  <c r="G22" i="5"/>
  <c r="E153" i="5"/>
  <c r="Y125" i="5"/>
  <c r="J153" i="5"/>
  <c r="G156" i="5"/>
  <c r="F157" i="5"/>
  <c r="E157" i="5"/>
  <c r="P150" i="3"/>
  <c r="Q150" i="3"/>
  <c r="R150" i="3"/>
  <c r="S150" i="3"/>
  <c r="T150" i="3"/>
  <c r="U150" i="3"/>
  <c r="V150" i="3"/>
  <c r="X150" i="3"/>
  <c r="O137" i="3"/>
  <c r="P137" i="3"/>
  <c r="Q137" i="3"/>
  <c r="R137" i="3"/>
  <c r="S137" i="3"/>
  <c r="T137" i="3"/>
  <c r="U137" i="3"/>
  <c r="V137" i="3"/>
  <c r="X137" i="3"/>
  <c r="L156" i="5" l="1"/>
  <c r="M156" i="5" s="1"/>
  <c r="G157" i="5"/>
  <c r="Y153" i="5"/>
  <c r="G159" i="5"/>
  <c r="E158" i="5"/>
  <c r="F158" i="5"/>
  <c r="F161" i="5" s="1"/>
  <c r="N150" i="3"/>
  <c r="M150" i="3"/>
  <c r="L150" i="3"/>
  <c r="K150" i="3"/>
  <c r="J150" i="3"/>
  <c r="I150" i="3"/>
  <c r="H150" i="3"/>
  <c r="G150" i="3"/>
  <c r="F150" i="3"/>
  <c r="F159" i="3" s="1"/>
  <c r="E150" i="3"/>
  <c r="E159" i="3" s="1"/>
  <c r="Y149" i="3"/>
  <c r="Y148" i="3"/>
  <c r="Y147" i="3"/>
  <c r="Y146" i="3"/>
  <c r="Y145" i="3"/>
  <c r="Y144" i="3"/>
  <c r="Y143" i="3"/>
  <c r="Y142" i="3"/>
  <c r="Y141" i="3"/>
  <c r="Y140" i="3"/>
  <c r="J137" i="3"/>
  <c r="K137" i="3"/>
  <c r="L137" i="3"/>
  <c r="M137" i="3"/>
  <c r="N137" i="3"/>
  <c r="Y127" i="3"/>
  <c r="Y136" i="3"/>
  <c r="Y135" i="3"/>
  <c r="Y134" i="3"/>
  <c r="Y133" i="3"/>
  <c r="Y132" i="3"/>
  <c r="Y131" i="3"/>
  <c r="Y130" i="3"/>
  <c r="Y129" i="3"/>
  <c r="Y128" i="3"/>
  <c r="L157" i="5" l="1"/>
  <c r="M157" i="5" s="1"/>
  <c r="Y150" i="3"/>
  <c r="Y137" i="3"/>
  <c r="G158" i="5"/>
  <c r="E161" i="5"/>
  <c r="G161" i="5" s="1"/>
  <c r="D84" i="3"/>
  <c r="H25" i="3" s="1"/>
  <c r="I25" i="3" s="1"/>
  <c r="H26" i="3" l="1"/>
  <c r="H53" i="3"/>
  <c r="I53" i="3" s="1"/>
  <c r="H61" i="3"/>
  <c r="I61" i="3" s="1"/>
  <c r="H44" i="3"/>
  <c r="I44" i="3" s="1"/>
  <c r="H41" i="3"/>
  <c r="I41" i="3" s="1"/>
  <c r="H51" i="3"/>
  <c r="I51" i="3" s="1"/>
  <c r="H35" i="3"/>
  <c r="I35" i="3" s="1"/>
  <c r="H59" i="3"/>
  <c r="I59" i="3" s="1"/>
  <c r="H42" i="3"/>
  <c r="I42" i="3" s="1"/>
  <c r="H62" i="3"/>
  <c r="I62" i="3" s="1"/>
  <c r="H36" i="3"/>
  <c r="I36" i="3" s="1"/>
  <c r="H43" i="3"/>
  <c r="I43" i="3" s="1"/>
  <c r="H50" i="3"/>
  <c r="I50" i="3" s="1"/>
  <c r="H54" i="3"/>
  <c r="I54" i="3" s="1"/>
  <c r="H49" i="3"/>
  <c r="I49" i="3" s="1"/>
  <c r="H39" i="3"/>
  <c r="I39" i="3" s="1"/>
  <c r="H46" i="3"/>
  <c r="I46" i="3" s="1"/>
  <c r="H37" i="3"/>
  <c r="I37" i="3" s="1"/>
  <c r="H57" i="3"/>
  <c r="I57" i="3" s="1"/>
  <c r="H40" i="3"/>
  <c r="I40" i="3" s="1"/>
  <c r="H64" i="3"/>
  <c r="I64" i="3" s="1"/>
  <c r="H47" i="3"/>
  <c r="I47" i="3" s="1"/>
  <c r="H58" i="3"/>
  <c r="I58" i="3" s="1"/>
  <c r="H55" i="3"/>
  <c r="I55" i="3" s="1"/>
  <c r="H38" i="3"/>
  <c r="I38" i="3" s="1"/>
  <c r="H52" i="3"/>
  <c r="I52" i="3" s="1"/>
  <c r="H60" i="3"/>
  <c r="I60" i="3" s="1"/>
  <c r="H45" i="3"/>
  <c r="I45" i="3" s="1"/>
  <c r="H48" i="3"/>
  <c r="I48" i="3" s="1"/>
  <c r="H56" i="3"/>
  <c r="I56" i="3" s="1"/>
  <c r="H63" i="3"/>
  <c r="I63" i="3" s="1"/>
  <c r="H160" i="5"/>
  <c r="H157" i="5"/>
  <c r="H156" i="5"/>
  <c r="H159" i="5"/>
  <c r="H161" i="5"/>
  <c r="H158" i="5"/>
  <c r="I24" i="3"/>
  <c r="H34" i="3"/>
  <c r="Y92" i="3"/>
  <c r="H33" i="3" s="1"/>
  <c r="Y91" i="3"/>
  <c r="H32" i="3" s="1"/>
  <c r="Y90" i="3"/>
  <c r="H31" i="3" s="1"/>
  <c r="Y89" i="3"/>
  <c r="Y88" i="3"/>
  <c r="H29" i="3" s="1"/>
  <c r="Y87" i="3"/>
  <c r="H28" i="3" s="1"/>
  <c r="Y86" i="3"/>
  <c r="H27" i="3" s="1"/>
  <c r="X80" i="3"/>
  <c r="V80" i="3"/>
  <c r="U80" i="3"/>
  <c r="T80" i="3"/>
  <c r="S80" i="3"/>
  <c r="R80" i="3"/>
  <c r="Q80" i="3"/>
  <c r="P80" i="3"/>
  <c r="O80" i="3"/>
  <c r="N80" i="3"/>
  <c r="D70" i="3"/>
  <c r="F11" i="3" s="1"/>
  <c r="G11" i="3" s="1"/>
  <c r="M80" i="3"/>
  <c r="L80" i="3"/>
  <c r="K80" i="3"/>
  <c r="J80" i="3"/>
  <c r="I80" i="3"/>
  <c r="H80" i="3"/>
  <c r="G80" i="3"/>
  <c r="Y78" i="3"/>
  <c r="Y77" i="3"/>
  <c r="Y76" i="3"/>
  <c r="Y75" i="3"/>
  <c r="Y74" i="3"/>
  <c r="Y73" i="3"/>
  <c r="Y72" i="3"/>
  <c r="Y71" i="3"/>
  <c r="E81" i="3" l="1"/>
  <c r="H30" i="3"/>
  <c r="I30" i="3" s="1"/>
  <c r="F14" i="3"/>
  <c r="F15" i="3"/>
  <c r="F19" i="3"/>
  <c r="F12" i="3"/>
  <c r="G12" i="3" s="1"/>
  <c r="F16" i="3"/>
  <c r="F20" i="3"/>
  <c r="F13" i="3"/>
  <c r="G13" i="3" s="1"/>
  <c r="F17" i="3"/>
  <c r="F18" i="3"/>
  <c r="W81" i="3"/>
  <c r="I31" i="3"/>
  <c r="I34" i="3"/>
  <c r="I33" i="3"/>
  <c r="I32" i="3"/>
  <c r="I26" i="3"/>
  <c r="L124" i="3" s="1"/>
  <c r="I27" i="3"/>
  <c r="I28" i="3"/>
  <c r="I29" i="3"/>
  <c r="X81" i="3"/>
  <c r="L81" i="3"/>
  <c r="I81" i="3"/>
  <c r="M81" i="3"/>
  <c r="S81" i="3"/>
  <c r="U81" i="3"/>
  <c r="F81" i="3"/>
  <c r="J81" i="3"/>
  <c r="H81" i="3"/>
  <c r="O81" i="3"/>
  <c r="Q81" i="3"/>
  <c r="G81" i="3"/>
  <c r="K81" i="3"/>
  <c r="N81" i="3"/>
  <c r="P81" i="3"/>
  <c r="R81" i="3"/>
  <c r="T81" i="3"/>
  <c r="V81" i="3"/>
  <c r="K124" i="3" l="1"/>
  <c r="N124" i="3"/>
  <c r="Q124" i="3"/>
  <c r="X124" i="3"/>
  <c r="H124" i="3"/>
  <c r="W124" i="3"/>
  <c r="G124" i="3"/>
  <c r="J124" i="3"/>
  <c r="M124" i="3"/>
  <c r="T124" i="3"/>
  <c r="S124" i="3"/>
  <c r="V124" i="3"/>
  <c r="F124" i="3"/>
  <c r="F158" i="3" s="1"/>
  <c r="I124" i="3"/>
  <c r="P124" i="3"/>
  <c r="O124" i="3"/>
  <c r="R124" i="3"/>
  <c r="U124" i="3"/>
  <c r="E124" i="3"/>
  <c r="I65" i="3"/>
  <c r="H11" i="3"/>
  <c r="Y81" i="3"/>
  <c r="G16" i="3"/>
  <c r="H16" i="3"/>
  <c r="G20" i="3"/>
  <c r="H20" i="3"/>
  <c r="G14" i="3"/>
  <c r="H14" i="3"/>
  <c r="H12" i="3"/>
  <c r="G17" i="3"/>
  <c r="H17" i="3"/>
  <c r="G15" i="3"/>
  <c r="H15" i="3"/>
  <c r="G19" i="3"/>
  <c r="H13" i="3"/>
  <c r="G18" i="3"/>
  <c r="H18" i="3"/>
  <c r="E152" i="3" l="1"/>
  <c r="E158" i="3"/>
  <c r="Y124" i="3"/>
  <c r="G21" i="3"/>
  <c r="G155" i="3"/>
  <c r="F156" i="3"/>
  <c r="F157" i="3" s="1"/>
  <c r="M155" i="3" l="1"/>
  <c r="U152" i="3"/>
  <c r="J152" i="3"/>
  <c r="Q152" i="3"/>
  <c r="H152" i="3"/>
  <c r="K152" i="3"/>
  <c r="R152" i="3"/>
  <c r="T152" i="3"/>
  <c r="F152" i="3"/>
  <c r="I152" i="3"/>
  <c r="L152" i="3"/>
  <c r="O152" i="3"/>
  <c r="N152" i="3"/>
  <c r="S152" i="3"/>
  <c r="G152" i="3"/>
  <c r="M152" i="3"/>
  <c r="P152" i="3"/>
  <c r="W152" i="3"/>
  <c r="V152" i="3"/>
  <c r="X152" i="3"/>
  <c r="E156" i="3"/>
  <c r="G159" i="3"/>
  <c r="M157" i="3" l="1"/>
  <c r="N157" i="3" s="1"/>
  <c r="Y152" i="3"/>
  <c r="G156" i="3"/>
  <c r="E157" i="3"/>
  <c r="E160" i="3" l="1"/>
  <c r="E183" i="3" s="1"/>
  <c r="G157" i="3"/>
  <c r="N155" i="3" l="1"/>
  <c r="G169" i="3" l="1"/>
  <c r="H167" i="3" l="1"/>
  <c r="H163" i="3"/>
  <c r="H168" i="3"/>
  <c r="H166" i="3"/>
  <c r="H169" i="3"/>
  <c r="H164" i="3"/>
  <c r="H165" i="3"/>
  <c r="G158" i="3"/>
  <c r="M156" i="3" s="1"/>
  <c r="N156" i="3" l="1"/>
  <c r="F160" i="3"/>
  <c r="F183" i="3" s="1"/>
  <c r="G183" i="3" s="1"/>
  <c r="G160" i="3" l="1"/>
  <c r="I169" i="3" l="1"/>
  <c r="J163" i="3"/>
  <c r="H183" i="3"/>
  <c r="H160" i="3"/>
  <c r="H155" i="3"/>
  <c r="H156" i="3"/>
  <c r="H158" i="3"/>
  <c r="H157" i="3"/>
  <c r="H159" i="3"/>
</calcChain>
</file>

<file path=xl/sharedStrings.xml><?xml version="1.0" encoding="utf-8"?>
<sst xmlns="http://schemas.openxmlformats.org/spreadsheetml/2006/main" count="576" uniqueCount="233">
  <si>
    <t>Total</t>
  </si>
  <si>
    <t>% total</t>
  </si>
  <si>
    <t>WP1</t>
  </si>
  <si>
    <t>Efforts (Homme-mois)</t>
  </si>
  <si>
    <t>WP2</t>
  </si>
  <si>
    <t>WP3</t>
  </si>
  <si>
    <t>WP4</t>
  </si>
  <si>
    <t>WP5</t>
  </si>
  <si>
    <t>WP6</t>
  </si>
  <si>
    <t>WP7</t>
  </si>
  <si>
    <t>WP8</t>
  </si>
  <si>
    <t>WP9</t>
  </si>
  <si>
    <t>WP10</t>
  </si>
  <si>
    <t>WP11</t>
  </si>
  <si>
    <t>WP12</t>
  </si>
  <si>
    <t>WP13</t>
  </si>
  <si>
    <t>WP14</t>
  </si>
  <si>
    <t>WP15</t>
  </si>
  <si>
    <t>WP16</t>
  </si>
  <si>
    <t>WP17</t>
  </si>
  <si>
    <t>WP18</t>
  </si>
  <si>
    <t>WP19</t>
  </si>
  <si>
    <t>WP20</t>
  </si>
  <si>
    <t>Investissement 6</t>
  </si>
  <si>
    <t>Investissement 7</t>
  </si>
  <si>
    <t>Investissement 8</t>
  </si>
  <si>
    <t>Investissement 9</t>
  </si>
  <si>
    <t>Investissement 10</t>
  </si>
  <si>
    <t>Work Packages</t>
  </si>
  <si>
    <t>Au-delà de 10: présenter par catégorie.</t>
  </si>
  <si>
    <t>Durée d'utilisation (mois)</t>
  </si>
  <si>
    <t>Recherche Industrielle</t>
  </si>
  <si>
    <t>Montant (€)</t>
  </si>
  <si>
    <t>Investissement 11</t>
  </si>
  <si>
    <t>Investissement 12</t>
  </si>
  <si>
    <t>Investissement 13</t>
  </si>
  <si>
    <t>Investissement 14</t>
  </si>
  <si>
    <t>Investissement 15</t>
  </si>
  <si>
    <t>Investissement 16</t>
  </si>
  <si>
    <t>Investissement 17</t>
  </si>
  <si>
    <t>Investissement 18</t>
  </si>
  <si>
    <t>Investissement 19</t>
  </si>
  <si>
    <t>Investissement 20</t>
  </si>
  <si>
    <t>Investissement 21</t>
  </si>
  <si>
    <t>Investissement 22</t>
  </si>
  <si>
    <t>Investissement 23</t>
  </si>
  <si>
    <t>Investissement 24</t>
  </si>
  <si>
    <t>Investissement 25</t>
  </si>
  <si>
    <t>Investissement 26</t>
  </si>
  <si>
    <t>Investissement 27</t>
  </si>
  <si>
    <t>Investissement 28</t>
  </si>
  <si>
    <t>Investissement 29</t>
  </si>
  <si>
    <t>Investissement 30</t>
  </si>
  <si>
    <t>Investissement 31</t>
  </si>
  <si>
    <t>Investissement 32</t>
  </si>
  <si>
    <t>Investissement 33</t>
  </si>
  <si>
    <t>Investissement 34</t>
  </si>
  <si>
    <t>Investissement 35</t>
  </si>
  <si>
    <t>Investissement 36</t>
  </si>
  <si>
    <t>Investissement 37</t>
  </si>
  <si>
    <t>Investissement 38</t>
  </si>
  <si>
    <t>Investissement 39</t>
  </si>
  <si>
    <t>Investissement 40</t>
  </si>
  <si>
    <t>Au-delà de 15: présenter par catégorie de personnel.</t>
  </si>
  <si>
    <t>Work package</t>
  </si>
  <si>
    <t>Description</t>
  </si>
  <si>
    <t>1.1</t>
  </si>
  <si>
    <t>1.2</t>
  </si>
  <si>
    <t>1.3</t>
  </si>
  <si>
    <t>Report</t>
  </si>
  <si>
    <t>1.4</t>
  </si>
  <si>
    <t>1.5</t>
  </si>
  <si>
    <t>2.1</t>
  </si>
  <si>
    <t>2.2</t>
  </si>
  <si>
    <t>2.3</t>
  </si>
  <si>
    <t>2,3,1</t>
  </si>
  <si>
    <t>2.4</t>
  </si>
  <si>
    <t>2.5</t>
  </si>
  <si>
    <t>Delivrable (=DL)</t>
  </si>
  <si>
    <t xml:space="preserve">   Le montant total du plan de financement doit correspondre au montant total du projet d'investissement</t>
  </si>
  <si>
    <t xml:space="preserve">Financial Summary - Research and Development Project
</t>
  </si>
  <si>
    <t>Company:</t>
  </si>
  <si>
    <t>Project name:</t>
  </si>
  <si>
    <t>Currency: EUR</t>
  </si>
  <si>
    <t>Gross monthly salary</t>
  </si>
  <si>
    <t>Name of collaborator</t>
  </si>
  <si>
    <t>Name/category of collaborator 1</t>
  </si>
  <si>
    <t>Name/category of collaborator 2</t>
  </si>
  <si>
    <t>Name/category of collaborator 3</t>
  </si>
  <si>
    <t>Name/category of collaborator 4</t>
  </si>
  <si>
    <t>Name/category of collaborator 5</t>
  </si>
  <si>
    <t>Efforts (Man-Month)</t>
  </si>
  <si>
    <t>Total cost</t>
  </si>
  <si>
    <t>Please fill the coloured cells only.</t>
  </si>
  <si>
    <t>example</t>
  </si>
  <si>
    <t>Investment 1</t>
  </si>
  <si>
    <t>Investment 2</t>
  </si>
  <si>
    <t>Investment 3</t>
  </si>
  <si>
    <t>Investment 4</t>
  </si>
  <si>
    <t>Investment 5</t>
  </si>
  <si>
    <t>Investment 6</t>
  </si>
  <si>
    <t>Investment 7</t>
  </si>
  <si>
    <t>Investment 8</t>
  </si>
  <si>
    <t>Investment 9</t>
  </si>
  <si>
    <t>Investment 10</t>
  </si>
  <si>
    <t>Investment 11</t>
  </si>
  <si>
    <t>Investment 12</t>
  </si>
  <si>
    <t>Investment 13</t>
  </si>
  <si>
    <t>Investment 14</t>
  </si>
  <si>
    <t>Investment 15</t>
  </si>
  <si>
    <t>Investment 16</t>
  </si>
  <si>
    <t>Investment 17</t>
  </si>
  <si>
    <t>Investment 18</t>
  </si>
  <si>
    <t>Investment 19</t>
  </si>
  <si>
    <t>Investment 20</t>
  </si>
  <si>
    <t>Investment 21</t>
  </si>
  <si>
    <t>Investment 22</t>
  </si>
  <si>
    <t>Investment 23</t>
  </si>
  <si>
    <t>Investment 24</t>
  </si>
  <si>
    <t>Investment 25</t>
  </si>
  <si>
    <t>Investment 26</t>
  </si>
  <si>
    <t>Investment 27</t>
  </si>
  <si>
    <t>Investment 28</t>
  </si>
  <si>
    <t>Investment 29</t>
  </si>
  <si>
    <t>Investment 30</t>
  </si>
  <si>
    <t>Investment 31</t>
  </si>
  <si>
    <t>Investment 32</t>
  </si>
  <si>
    <t>Investment 33</t>
  </si>
  <si>
    <t>Investment 34</t>
  </si>
  <si>
    <t>Investment 35</t>
  </si>
  <si>
    <t>Investment 36</t>
  </si>
  <si>
    <t>Investment 37</t>
  </si>
  <si>
    <t>Investment 38</t>
  </si>
  <si>
    <t>Investment 39</t>
  </si>
  <si>
    <t>Investment 40</t>
  </si>
  <si>
    <t xml:space="preserve">Unit acquisition cost (excluding VAT) </t>
  </si>
  <si>
    <t>units</t>
  </si>
  <si>
    <t>Depreciation period (years)</t>
  </si>
  <si>
    <t>Usage
(months)</t>
  </si>
  <si>
    <t>Total cost (depreciation cost * units * usage)</t>
  </si>
  <si>
    <t>WP research type:</t>
  </si>
  <si>
    <t>Experimental Development</t>
  </si>
  <si>
    <t>Industrial Research</t>
  </si>
  <si>
    <t>Total efforts (Man-Month)</t>
  </si>
  <si>
    <t>Total staff costs</t>
  </si>
  <si>
    <t>Usage duration (months)</t>
  </si>
  <si>
    <t>Material 1</t>
  </si>
  <si>
    <t>Material 2</t>
  </si>
  <si>
    <t>Material 3</t>
  </si>
  <si>
    <t>Material 4</t>
  </si>
  <si>
    <t>Material 5</t>
  </si>
  <si>
    <t>Material 6</t>
  </si>
  <si>
    <t>Material 7</t>
  </si>
  <si>
    <t>Material 8</t>
  </si>
  <si>
    <t>Material 9</t>
  </si>
  <si>
    <t>Material 10</t>
  </si>
  <si>
    <t>Amount (€)</t>
  </si>
  <si>
    <t>Special cost 1</t>
  </si>
  <si>
    <t>Special cost 2</t>
  </si>
  <si>
    <t>Special cost 3</t>
  </si>
  <si>
    <t>Special cost 4</t>
  </si>
  <si>
    <t>Special cost 5</t>
  </si>
  <si>
    <t>Special cost 6</t>
  </si>
  <si>
    <t>Special cost 7</t>
  </si>
  <si>
    <t>Special cost 8</t>
  </si>
  <si>
    <t>Special cost 9</t>
  </si>
  <si>
    <t>Special cost 10</t>
  </si>
  <si>
    <t>Total special costs linked to the project</t>
  </si>
  <si>
    <t>Industrial
research</t>
  </si>
  <si>
    <t>Experimental development</t>
  </si>
  <si>
    <t>Experimental
development</t>
  </si>
  <si>
    <t>Total project</t>
  </si>
  <si>
    <t>Check for correctness and completeness</t>
  </si>
  <si>
    <t>Test Personnel costs</t>
  </si>
  <si>
    <t>Test Special costs</t>
  </si>
  <si>
    <t xml:space="preserve">Personnel costs </t>
  </si>
  <si>
    <t>Employer's social security charges (20%)</t>
  </si>
  <si>
    <t>Additional overhead costs (25%)</t>
  </si>
  <si>
    <t>Special costs *</t>
  </si>
  <si>
    <t>FINANCIAL SUMMARY</t>
  </si>
  <si>
    <t xml:space="preserve">  The total amount of the financing plan must correspond to the total amount of the investment project</t>
  </si>
  <si>
    <t>Reserves</t>
  </si>
  <si>
    <t>Free cash-flows</t>
  </si>
  <si>
    <t>Shareholder loan</t>
  </si>
  <si>
    <t>Capital increase (in Cash)</t>
  </si>
  <si>
    <t>Loan</t>
  </si>
  <si>
    <t>Others (to be specified)</t>
  </si>
  <si>
    <t>FINANCING PLAN</t>
  </si>
  <si>
    <t>Total financing from the company</t>
  </si>
  <si>
    <t>Please specify the financing origins, should it not come from own funds:</t>
  </si>
  <si>
    <r>
      <t xml:space="preserve">(*) Special costs: </t>
    </r>
    <r>
      <rPr>
        <sz val="11"/>
        <rFont val="Calibri"/>
        <family val="2"/>
      </rPr>
      <t>Costs of contractual research, knowledge and patents bought or licensed from outside sources at arm's length conditions, as well as costs of consultancy and equivalent services used exclusively for the project.</t>
    </r>
  </si>
  <si>
    <t xml:space="preserve">If applicable, please attach an offer from a banking institution for the financing of the project in the documents to be attached under "add supporting documents". </t>
  </si>
  <si>
    <t>Maximum State aid requested (in %) **</t>
  </si>
  <si>
    <t>Maximum collaboration bonus requested (in %)</t>
  </si>
  <si>
    <t>Maximum state aid requested (EUR)</t>
  </si>
  <si>
    <t>Counterfactual Budget - R&amp;D (under the hypothesis of not receiving the subsidy)</t>
  </si>
  <si>
    <t>Name/category of collaborator 6</t>
  </si>
  <si>
    <t>Name/category of collaborator 7</t>
  </si>
  <si>
    <t>Name/category of collaborator 8</t>
  </si>
  <si>
    <t>Name/category of collaborator 9</t>
  </si>
  <si>
    <t>Name/category of collaborator 10</t>
  </si>
  <si>
    <t>Acquisition price</t>
  </si>
  <si>
    <t>Industrial research</t>
  </si>
  <si>
    <t>Counterfactual Budget</t>
  </si>
  <si>
    <t>Personnel costs (incl. employee's social security charges)</t>
  </si>
  <si>
    <r>
      <t xml:space="preserve">Special costs </t>
    </r>
    <r>
      <rPr>
        <b/>
        <sz val="11"/>
        <rFont val="Calibri"/>
        <family val="2"/>
        <scheme val="minor"/>
      </rPr>
      <t>*</t>
    </r>
  </si>
  <si>
    <t>(*) Special costs: Costs of contractual research, knowledge and patents bought or licensed from outside sources at arm's length conditions, as well as costs of consultancy and equivalent services used exclusively for the project.</t>
  </si>
  <si>
    <t>More than 15: present by category of personnel</t>
  </si>
  <si>
    <t>More than 15: present by category.</t>
  </si>
  <si>
    <t>LARGE ENTERPRISES ONLY // DOES NOT APPLY TO SMEs</t>
  </si>
  <si>
    <t>Company</t>
  </si>
  <si>
    <t>Activity</t>
  </si>
  <si>
    <t xml:space="preserve">start month </t>
  </si>
  <si>
    <t xml:space="preserve"> duration
(months)</t>
  </si>
  <si>
    <t>delivrable DATE</t>
  </si>
  <si>
    <t>Title WP 1.1</t>
  </si>
  <si>
    <t>Activity WP 1.1</t>
  </si>
  <si>
    <t>Activity 1.1 description</t>
  </si>
  <si>
    <t>Fill in only the colored cells in columns A to H</t>
  </si>
  <si>
    <t>Starting date</t>
  </si>
  <si>
    <t>This document must be completed and attached to the application form for State aid on MyGuichet.lu under attachments.</t>
  </si>
  <si>
    <t>Total cost per work package</t>
  </si>
  <si>
    <t>Special costs (e.g. contract research, consulting services, patents, equivalent services) linked to the project</t>
  </si>
  <si>
    <t xml:space="preserve">Please enter the amounts per type of costs in the MyGuichet process in case of a synthetic declaration    </t>
  </si>
  <si>
    <t>Depreciation costs of instruments and equipment related to the project</t>
  </si>
  <si>
    <t>Total depreciation costs of instruments and equipment related to the project</t>
  </si>
  <si>
    <t>Total Depreciation costs of instruments and equipment related to the project</t>
  </si>
  <si>
    <t>Costs of non-depreciable instruments and equipment related to the project</t>
  </si>
  <si>
    <t>Total Costs of non-depreciable instruments and equipment related to the project</t>
  </si>
  <si>
    <t>Costs of tools and equipments</t>
  </si>
  <si>
    <t>Test tools and equipment</t>
  </si>
  <si>
    <t>Test tools and equipments</t>
  </si>
  <si>
    <t>Maximum State aid requested (in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</si>
</sst>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3" formatCode="_-* #,##0.00_-;\-* #,##0.00_-;_-* &quot;-&quot;??_-;_-@_-"/>
    <numFmt numFmtId="164" formatCode="_-&quot;£&quot;* #,##0.00_-;\-&quot;£&quot;* #,##0.00_-;_-&quot;£&quot;* &quot;-&quot;??_-;_-@_-"/>
    <numFmt numFmtId="165" formatCode="#,##0\ &quot;€&quot;"/>
    <numFmt numFmtId="166" formatCode="#,##0.0"/>
    <numFmt numFmtId="167" formatCode="_-* #,##0.00\ [$€-40C]_-;\-* #,##0.00\ [$€-40C]_-;_-* &quot;-&quot;??\ [$€-40C]_-;_-@_-"/>
    <numFmt numFmtId="168" formatCode="_-[$€-2]\ * #,##0.00_-;\-[$€-2]\ * #,##0.00_-;_-[$€-2]\ * &quot;-&quot;??_-;_-@_-"/>
    <numFmt numFmtId="169" formatCode="0.0%"/>
    <numFmt numFmtId="170" formatCode="_([$€-2]\ * #,##0.00_);_([$€-2]\ * \(#,##0.00\);_([$€-2]\ * &quot;-&quot;??_);_(@_)"/>
    <numFmt numFmtId="171" formatCode="[$-F800]dddd\,\ mmmm\ dd\,\ yyyy"/>
    <numFmt numFmtId="172" formatCode="0.0"/>
    <numFmt numFmtId="173" formatCode="dd/mm/yyyy;@"/>
    <numFmt numFmtId="174" formatCode="[$-140C]d\ mmmm\ yyyy;@"/>
  </numFmts>
  <fonts count="42" x14ac:knownFonts="1">
    <font>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sz val="11"/>
      <name val="Calibri"/>
      <family val="2"/>
    </font>
    <font>
      <b/>
      <sz val="11"/>
      <name val="Calibri"/>
      <family val="2"/>
    </font>
    <font>
      <i/>
      <sz val="11"/>
      <name val="Calibri"/>
      <family val="2"/>
      <scheme val="minor"/>
    </font>
    <font>
      <b/>
      <sz val="14"/>
      <name val="Calibri"/>
      <family val="2"/>
    </font>
    <font>
      <sz val="22"/>
      <name val="Calibri"/>
      <family val="2"/>
      <scheme val="minor"/>
    </font>
    <font>
      <sz val="10"/>
      <name val="Arial"/>
      <family val="2"/>
    </font>
    <font>
      <b/>
      <sz val="11"/>
      <color rgb="FFFF0000"/>
      <name val="Calibri"/>
      <family val="2"/>
      <scheme val="minor"/>
    </font>
    <font>
      <b/>
      <sz val="11"/>
      <color theme="5"/>
      <name val="Calibri"/>
      <family val="2"/>
    </font>
    <font>
      <b/>
      <sz val="11"/>
      <color theme="6"/>
      <name val="Calibri"/>
      <family val="2"/>
    </font>
    <font>
      <sz val="11"/>
      <color rgb="FFFF0000"/>
      <name val="Calibri"/>
      <family val="2"/>
      <scheme val="minor"/>
    </font>
    <font>
      <i/>
      <sz val="11"/>
      <color theme="9" tint="-0.249977111117893"/>
      <name val="Calibri"/>
      <family val="2"/>
      <scheme val="minor"/>
    </font>
    <font>
      <sz val="18"/>
      <name val="Calibri"/>
      <family val="2"/>
      <scheme val="minor"/>
    </font>
    <font>
      <b/>
      <sz val="20"/>
      <color rgb="FFFF0000"/>
      <name val="Calibri"/>
      <family val="2"/>
      <scheme val="minor"/>
    </font>
    <font>
      <sz val="8"/>
      <name val="Calibri"/>
      <family val="2"/>
      <scheme val="minor"/>
    </font>
    <font>
      <sz val="11"/>
      <color theme="0"/>
      <name val="Calibri"/>
      <family val="2"/>
      <scheme val="minor"/>
    </font>
    <font>
      <sz val="11"/>
      <color theme="1" tint="0.24994659260841701"/>
      <name val="Calibri Light"/>
      <family val="2"/>
      <scheme val="major"/>
    </font>
    <font>
      <b/>
      <sz val="13"/>
      <color theme="1" tint="0.24994659260841701"/>
      <name val="Calibri Light"/>
      <family val="2"/>
      <scheme val="major"/>
    </font>
    <font>
      <b/>
      <sz val="11"/>
      <color theme="1" tint="0.34998626667073579"/>
      <name val="Calibri"/>
      <family val="2"/>
      <scheme val="minor"/>
    </font>
    <font>
      <sz val="12"/>
      <color theme="1" tint="0.24994659260841701"/>
      <name val="Calibri"/>
      <family val="2"/>
      <scheme val="minor"/>
    </font>
    <font>
      <b/>
      <sz val="12"/>
      <color theme="1" tint="0.24994659260841701"/>
      <name val="Calibri"/>
      <family val="2"/>
      <scheme val="minor"/>
    </font>
    <font>
      <b/>
      <sz val="12"/>
      <color theme="1" tint="0.34998626667073579"/>
      <name val="Calibri"/>
      <family val="2"/>
      <scheme val="minor"/>
    </font>
    <font>
      <sz val="12"/>
      <name val="Calibri"/>
      <family val="2"/>
      <scheme val="minor"/>
    </font>
    <font>
      <sz val="12"/>
      <color rgb="FFFF0000"/>
      <name val="Calibri"/>
      <family val="2"/>
      <scheme val="minor"/>
    </font>
    <font>
      <b/>
      <sz val="12"/>
      <name val="Calibri"/>
      <family val="2"/>
      <scheme val="minor"/>
    </font>
    <font>
      <b/>
      <sz val="12"/>
      <color rgb="FFFF0000"/>
      <name val="Calibri"/>
      <family val="2"/>
      <scheme val="minor"/>
    </font>
    <font>
      <b/>
      <sz val="12"/>
      <color theme="1"/>
      <name val="Calibri"/>
      <family val="2"/>
      <scheme val="minor"/>
    </font>
    <font>
      <sz val="12"/>
      <color theme="1"/>
      <name val="Calibri"/>
      <family val="2"/>
      <scheme val="minor"/>
    </font>
    <font>
      <sz val="12"/>
      <color theme="1" tint="0.34998626667073579"/>
      <name val="Calibri"/>
      <family val="2"/>
      <scheme val="minor"/>
    </font>
    <font>
      <b/>
      <sz val="12"/>
      <color theme="0"/>
      <name val="Calibri"/>
      <family val="2"/>
      <scheme val="minor"/>
    </font>
    <font>
      <sz val="12"/>
      <color theme="0"/>
      <name val="Calibri"/>
      <family val="2"/>
      <scheme val="minor"/>
    </font>
    <font>
      <b/>
      <sz val="16"/>
      <name val="Calibri"/>
      <family val="2"/>
      <scheme val="minor"/>
    </font>
    <font>
      <i/>
      <sz val="11"/>
      <color theme="1"/>
      <name val="Calibri"/>
      <family val="2"/>
      <scheme val="minor"/>
    </font>
    <font>
      <b/>
      <i/>
      <sz val="10"/>
      <name val="Calibri"/>
      <family val="2"/>
      <scheme val="minor"/>
    </font>
    <font>
      <i/>
      <sz val="11"/>
      <name val="Calibri"/>
      <family val="2"/>
    </font>
    <font>
      <i/>
      <sz val="10"/>
      <color theme="1"/>
      <name val="Calibri"/>
      <family val="2"/>
      <scheme val="minor"/>
    </font>
    <font>
      <b/>
      <sz val="11"/>
      <color theme="0"/>
      <name val="Calibri"/>
      <family val="2"/>
      <scheme val="minor"/>
    </font>
    <font>
      <b/>
      <sz val="14"/>
      <color theme="0"/>
      <name val="Calibri"/>
      <family val="2"/>
      <scheme val="minor"/>
    </font>
    <font>
      <b/>
      <sz val="11"/>
      <color theme="1"/>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rgb="FFFFC000"/>
        <bgColor indexed="64"/>
      </patternFill>
    </fill>
    <fill>
      <patternFill patternType="solid">
        <fgColor theme="4"/>
      </patternFill>
    </fill>
    <fill>
      <patternFill patternType="solid">
        <fgColor theme="8"/>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4" tint="-0.249977111117893"/>
        <bgColor indexed="64"/>
      </patternFill>
    </fill>
  </fills>
  <borders count="46">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style="medium">
        <color auto="1"/>
      </left>
      <right/>
      <top/>
      <bottom style="dashed">
        <color auto="1"/>
      </bottom>
      <diagonal/>
    </border>
    <border>
      <left/>
      <right/>
      <top/>
      <bottom style="dashed">
        <color auto="1"/>
      </bottom>
      <diagonal/>
    </border>
    <border>
      <left/>
      <right style="medium">
        <color auto="1"/>
      </right>
      <top/>
      <bottom style="dashed">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auto="1"/>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rgb="FF00B050"/>
      </left>
      <right style="medium">
        <color rgb="FF00B050"/>
      </right>
      <top style="medium">
        <color rgb="FF00B050"/>
      </top>
      <bottom style="medium">
        <color rgb="FF00B050"/>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rgb="FF00B050"/>
      </left>
      <right style="medium">
        <color rgb="FF00B050"/>
      </right>
      <top style="medium">
        <color rgb="FF00B050"/>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auto="1"/>
      </top>
      <bottom style="thin">
        <color indexed="64"/>
      </bottom>
      <diagonal/>
    </border>
    <border>
      <left style="thin">
        <color indexed="64"/>
      </left>
      <right/>
      <top style="thin">
        <color indexed="64"/>
      </top>
      <bottom style="medium">
        <color indexed="64"/>
      </bottom>
      <diagonal/>
    </border>
    <border>
      <left/>
      <right style="medium">
        <color indexed="64"/>
      </right>
      <top style="medium">
        <color auto="1"/>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thin">
        <color theme="7"/>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top style="medium">
        <color theme="9" tint="-0.249977111117893"/>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1">
    <xf numFmtId="0" fontId="0" fillId="0" borderId="0"/>
    <xf numFmtId="9" fontId="1" fillId="0" borderId="0" applyFont="0" applyFill="0" applyBorder="0" applyAlignment="0" applyProtection="0"/>
    <xf numFmtId="0" fontId="9" fillId="0" borderId="0"/>
    <xf numFmtId="43" fontId="1" fillId="0" borderId="0" applyFont="0" applyFill="0" applyBorder="0" applyAlignment="0" applyProtection="0"/>
    <xf numFmtId="164" fontId="1" fillId="0" borderId="0" applyFont="0" applyFill="0" applyBorder="0" applyAlignment="0" applyProtection="0"/>
    <xf numFmtId="0" fontId="18" fillId="6" borderId="0" applyNumberFormat="0" applyBorder="0" applyAlignment="0" applyProtection="0"/>
    <xf numFmtId="0" fontId="19" fillId="0" borderId="0" applyNumberFormat="0" applyFill="0" applyBorder="0" applyProtection="0">
      <alignment horizontal="center" vertical="center"/>
    </xf>
    <xf numFmtId="0" fontId="20" fillId="0" borderId="0" applyFill="0" applyBorder="0" applyProtection="0">
      <alignment horizontal="left" wrapText="1"/>
    </xf>
    <xf numFmtId="0" fontId="21" fillId="0" borderId="0" applyFill="0" applyProtection="0">
      <alignment horizontal="left"/>
    </xf>
    <xf numFmtId="0" fontId="21" fillId="0" borderId="0" applyFill="0" applyBorder="0" applyProtection="0">
      <alignment horizontal="center" wrapText="1"/>
    </xf>
    <xf numFmtId="3" fontId="21" fillId="0" borderId="40" applyFill="0" applyProtection="0">
      <alignment horizontal="center"/>
    </xf>
  </cellStyleXfs>
  <cellXfs count="355">
    <xf numFmtId="0" fontId="0" fillId="0" borderId="0" xfId="0"/>
    <xf numFmtId="3" fontId="6" fillId="2" borderId="0" xfId="0" applyNumberFormat="1" applyFont="1" applyFill="1" applyProtection="1">
      <protection locked="0"/>
    </xf>
    <xf numFmtId="0" fontId="6" fillId="0" borderId="0" xfId="0" applyFont="1" applyProtection="1">
      <protection locked="0"/>
    </xf>
    <xf numFmtId="3" fontId="2" fillId="2" borderId="0" xfId="0" applyNumberFormat="1" applyFont="1" applyFill="1" applyProtection="1">
      <protection locked="0"/>
    </xf>
    <xf numFmtId="0" fontId="2" fillId="2" borderId="0" xfId="0" applyFont="1" applyFill="1" applyProtection="1">
      <protection locked="0"/>
    </xf>
    <xf numFmtId="0" fontId="2" fillId="0" borderId="0" xfId="0" applyFont="1" applyProtection="1">
      <protection locked="0"/>
    </xf>
    <xf numFmtId="9" fontId="2" fillId="3" borderId="9" xfId="1" applyFont="1" applyFill="1" applyBorder="1" applyAlignment="1" applyProtection="1">
      <alignment horizontal="center"/>
      <protection locked="0"/>
    </xf>
    <xf numFmtId="168" fontId="2" fillId="3" borderId="9" xfId="3" applyNumberFormat="1" applyFont="1" applyFill="1" applyBorder="1" applyAlignment="1" applyProtection="1">
      <alignment horizontal="center"/>
      <protection locked="0"/>
    </xf>
    <xf numFmtId="2" fontId="3" fillId="2" borderId="5" xfId="1" applyNumberFormat="1" applyFont="1" applyFill="1" applyBorder="1" applyAlignment="1" applyProtection="1">
      <alignment horizontal="right" indent="1"/>
      <protection locked="0"/>
    </xf>
    <xf numFmtId="168" fontId="3" fillId="2" borderId="0" xfId="3" applyNumberFormat="1" applyFont="1" applyFill="1" applyBorder="1" applyAlignment="1" applyProtection="1">
      <alignment horizontal="center"/>
      <protection locked="0"/>
    </xf>
    <xf numFmtId="2" fontId="2" fillId="2" borderId="9" xfId="3" applyNumberFormat="1" applyFont="1" applyFill="1" applyBorder="1" applyAlignment="1" applyProtection="1">
      <alignment horizontal="center"/>
      <protection locked="0"/>
    </xf>
    <xf numFmtId="167" fontId="6" fillId="2" borderId="0" xfId="0" applyNumberFormat="1" applyFont="1" applyFill="1" applyBorder="1" applyAlignment="1" applyProtection="1">
      <alignment horizontal="center"/>
      <protection locked="0"/>
    </xf>
    <xf numFmtId="9" fontId="2" fillId="2" borderId="0" xfId="1" applyFont="1" applyFill="1" applyBorder="1" applyAlignment="1" applyProtection="1">
      <alignment horizontal="center"/>
      <protection locked="0"/>
    </xf>
    <xf numFmtId="3" fontId="2" fillId="2" borderId="0" xfId="0" applyNumberFormat="1" applyFont="1" applyFill="1" applyBorder="1" applyAlignment="1" applyProtection="1">
      <alignment horizontal="center"/>
      <protection locked="0"/>
    </xf>
    <xf numFmtId="168" fontId="3" fillId="2" borderId="5" xfId="4" applyNumberFormat="1" applyFont="1" applyFill="1" applyBorder="1" applyAlignment="1" applyProtection="1">
      <alignment horizontal="right" indent="1"/>
      <protection locked="0"/>
    </xf>
    <xf numFmtId="4" fontId="2" fillId="3" borderId="9" xfId="0" applyNumberFormat="1" applyFont="1" applyFill="1" applyBorder="1" applyAlignment="1" applyProtection="1">
      <alignment horizontal="center"/>
      <protection locked="0"/>
    </xf>
    <xf numFmtId="0" fontId="6" fillId="2" borderId="0" xfId="0" applyFont="1" applyFill="1" applyBorder="1" applyProtection="1">
      <protection locked="0"/>
    </xf>
    <xf numFmtId="0" fontId="6" fillId="0" borderId="0" xfId="0" applyFont="1" applyBorder="1" applyProtection="1">
      <protection locked="0"/>
    </xf>
    <xf numFmtId="3" fontId="2" fillId="2" borderId="0" xfId="0" applyNumberFormat="1" applyFont="1" applyFill="1" applyBorder="1" applyProtection="1">
      <protection locked="0"/>
    </xf>
    <xf numFmtId="3" fontId="3" fillId="2" borderId="0" xfId="0" applyNumberFormat="1" applyFont="1" applyFill="1" applyAlignment="1" applyProtection="1">
      <alignment horizontal="left" indent="1"/>
      <protection locked="0"/>
    </xf>
    <xf numFmtId="3" fontId="2" fillId="2" borderId="0" xfId="0" applyNumberFormat="1" applyFont="1" applyFill="1" applyAlignment="1" applyProtection="1">
      <alignment horizontal="left" indent="1"/>
      <protection locked="0"/>
    </xf>
    <xf numFmtId="3" fontId="2" fillId="2" borderId="0" xfId="0" applyNumberFormat="1" applyFont="1" applyFill="1" applyBorder="1" applyAlignment="1" applyProtection="1">
      <alignment horizontal="left" indent="1"/>
      <protection locked="0"/>
    </xf>
    <xf numFmtId="3" fontId="3" fillId="2" borderId="0" xfId="0" applyNumberFormat="1" applyFont="1" applyFill="1" applyAlignment="1" applyProtection="1">
      <alignment horizontal="right" indent="1"/>
      <protection locked="0"/>
    </xf>
    <xf numFmtId="3" fontId="3" fillId="2" borderId="1" xfId="0" applyNumberFormat="1" applyFont="1" applyFill="1" applyBorder="1" applyAlignment="1" applyProtection="1">
      <alignment horizontal="left" indent="1"/>
      <protection locked="0"/>
    </xf>
    <xf numFmtId="3" fontId="2" fillId="2" borderId="2" xfId="0" applyNumberFormat="1" applyFont="1" applyFill="1" applyBorder="1" applyAlignment="1" applyProtection="1">
      <alignment horizontal="center"/>
      <protection locked="0"/>
    </xf>
    <xf numFmtId="3" fontId="2" fillId="2" borderId="3" xfId="0" applyNumberFormat="1" applyFont="1" applyFill="1" applyBorder="1" applyAlignment="1" applyProtection="1">
      <alignment horizontal="center"/>
      <protection locked="0"/>
    </xf>
    <xf numFmtId="3" fontId="2" fillId="2" borderId="0" xfId="0" applyNumberFormat="1" applyFont="1" applyFill="1" applyBorder="1" applyAlignment="1" applyProtection="1">
      <alignment horizontal="right" indent="1"/>
      <protection locked="0"/>
    </xf>
    <xf numFmtId="3" fontId="2" fillId="2" borderId="0" xfId="0" applyNumberFormat="1" applyFont="1" applyFill="1" applyAlignment="1" applyProtection="1">
      <alignment horizontal="right" indent="1"/>
      <protection locked="0"/>
    </xf>
    <xf numFmtId="3" fontId="3" fillId="2" borderId="4" xfId="0" applyNumberFormat="1" applyFont="1" applyFill="1" applyBorder="1" applyAlignment="1" applyProtection="1">
      <alignment horizontal="left" indent="1"/>
      <protection locked="0"/>
    </xf>
    <xf numFmtId="166" fontId="3" fillId="2" borderId="0" xfId="0" applyNumberFormat="1" applyFont="1" applyFill="1" applyBorder="1" applyAlignment="1" applyProtection="1">
      <alignment horizontal="center"/>
      <protection locked="0"/>
    </xf>
    <xf numFmtId="3" fontId="3" fillId="2" borderId="6" xfId="0" applyNumberFormat="1" applyFont="1" applyFill="1" applyBorder="1" applyAlignment="1" applyProtection="1">
      <alignment horizontal="left" indent="1"/>
      <protection locked="0"/>
    </xf>
    <xf numFmtId="166" fontId="2" fillId="2" borderId="7" xfId="0" applyNumberFormat="1" applyFont="1" applyFill="1" applyBorder="1" applyAlignment="1" applyProtection="1">
      <alignment horizontal="center"/>
      <protection locked="0"/>
    </xf>
    <xf numFmtId="166" fontId="3" fillId="2" borderId="7" xfId="0" applyNumberFormat="1" applyFont="1" applyFill="1" applyBorder="1" applyAlignment="1" applyProtection="1">
      <alignment horizontal="right"/>
      <protection locked="0"/>
    </xf>
    <xf numFmtId="166" fontId="2" fillId="2" borderId="0" xfId="0" applyNumberFormat="1" applyFont="1" applyFill="1" applyBorder="1" applyAlignment="1" applyProtection="1">
      <alignment horizontal="center"/>
      <protection locked="0"/>
    </xf>
    <xf numFmtId="3" fontId="3" fillId="2" borderId="0" xfId="0" applyNumberFormat="1" applyFont="1" applyFill="1" applyBorder="1" applyAlignment="1" applyProtection="1">
      <alignment horizontal="left" indent="1"/>
      <protection locked="0"/>
    </xf>
    <xf numFmtId="166" fontId="3" fillId="2" borderId="0" xfId="0" applyNumberFormat="1" applyFont="1" applyFill="1" applyBorder="1" applyAlignment="1" applyProtection="1">
      <alignment horizontal="right"/>
      <protection locked="0"/>
    </xf>
    <xf numFmtId="3" fontId="2" fillId="2" borderId="0" xfId="0" applyNumberFormat="1" applyFont="1" applyFill="1" applyAlignment="1" applyProtection="1">
      <alignment vertical="center"/>
      <protection locked="0"/>
    </xf>
    <xf numFmtId="3" fontId="3" fillId="2" borderId="1" xfId="0" applyNumberFormat="1" applyFont="1" applyFill="1" applyBorder="1" applyAlignment="1" applyProtection="1">
      <alignment horizontal="left" vertical="center"/>
      <protection locked="0"/>
    </xf>
    <xf numFmtId="3" fontId="3" fillId="2" borderId="18" xfId="0" applyNumberFormat="1" applyFont="1" applyFill="1" applyBorder="1" applyAlignment="1" applyProtection="1">
      <alignment horizontal="center" vertical="center"/>
      <protection locked="0"/>
    </xf>
    <xf numFmtId="3" fontId="3" fillId="2" borderId="3" xfId="0" applyNumberFormat="1" applyFont="1" applyFill="1" applyBorder="1" applyAlignment="1" applyProtection="1">
      <alignment horizontal="right" vertical="center"/>
      <protection locked="0"/>
    </xf>
    <xf numFmtId="0" fontId="2" fillId="2" borderId="0" xfId="0" applyFont="1" applyFill="1" applyAlignment="1" applyProtection="1">
      <alignment vertical="center"/>
      <protection locked="0"/>
    </xf>
    <xf numFmtId="0" fontId="2" fillId="0" borderId="0" xfId="0" applyFont="1" applyAlignment="1" applyProtection="1">
      <alignment vertical="center"/>
      <protection locked="0"/>
    </xf>
    <xf numFmtId="3" fontId="3" fillId="2" borderId="0" xfId="0" applyNumberFormat="1" applyFont="1" applyFill="1" applyAlignment="1" applyProtection="1">
      <alignment vertical="center"/>
      <protection locked="0"/>
    </xf>
    <xf numFmtId="0" fontId="3" fillId="0" borderId="0" xfId="0" applyFont="1" applyAlignment="1" applyProtection="1">
      <alignment vertical="center"/>
      <protection locked="0"/>
    </xf>
    <xf numFmtId="3" fontId="2" fillId="2" borderId="0" xfId="0" applyNumberFormat="1" applyFont="1" applyFill="1" applyAlignment="1" applyProtection="1">
      <protection locked="0"/>
    </xf>
    <xf numFmtId="3" fontId="3" fillId="2" borderId="4" xfId="0" applyNumberFormat="1" applyFont="1" applyFill="1" applyBorder="1" applyAlignment="1" applyProtection="1">
      <alignment horizontal="left"/>
      <protection locked="0"/>
    </xf>
    <xf numFmtId="165" fontId="2" fillId="2" borderId="5" xfId="1" applyNumberFormat="1" applyFont="1" applyFill="1" applyBorder="1" applyAlignment="1" applyProtection="1">
      <alignment horizontal="right"/>
      <protection locked="0"/>
    </xf>
    <xf numFmtId="0" fontId="2" fillId="2" borderId="0" xfId="0" applyFont="1" applyFill="1" applyAlignment="1" applyProtection="1">
      <protection locked="0"/>
    </xf>
    <xf numFmtId="0" fontId="2" fillId="0" borderId="0" xfId="0" applyFont="1" applyAlignment="1" applyProtection="1">
      <protection locked="0"/>
    </xf>
    <xf numFmtId="168" fontId="3" fillId="2" borderId="0" xfId="0" applyNumberFormat="1" applyFont="1" applyFill="1" applyBorder="1" applyAlignment="1" applyProtection="1">
      <alignment horizontal="center"/>
      <protection locked="0"/>
    </xf>
    <xf numFmtId="10" fontId="2" fillId="2" borderId="0" xfId="1" applyNumberFormat="1" applyFont="1" applyFill="1" applyProtection="1">
      <protection locked="0"/>
    </xf>
    <xf numFmtId="168" fontId="3" fillId="2" borderId="0" xfId="0" applyNumberFormat="1" applyFont="1" applyFill="1" applyBorder="1" applyAlignment="1" applyProtection="1">
      <alignment horizontal="center" wrapText="1"/>
      <protection locked="0"/>
    </xf>
    <xf numFmtId="3" fontId="2" fillId="2" borderId="7" xfId="0" applyNumberFormat="1" applyFont="1" applyFill="1" applyBorder="1" applyAlignment="1" applyProtection="1">
      <alignment horizontal="center"/>
      <protection locked="0"/>
    </xf>
    <xf numFmtId="165" fontId="3" fillId="2" borderId="8" xfId="0" applyNumberFormat="1" applyFont="1" applyFill="1" applyBorder="1" applyAlignment="1" applyProtection="1">
      <alignment horizontal="right" indent="1"/>
      <protection locked="0"/>
    </xf>
    <xf numFmtId="3" fontId="2" fillId="2" borderId="0" xfId="0" applyNumberFormat="1" applyFont="1" applyFill="1" applyAlignment="1" applyProtection="1">
      <alignment horizontal="center"/>
      <protection locked="0"/>
    </xf>
    <xf numFmtId="3" fontId="3" fillId="2" borderId="0" xfId="0" applyNumberFormat="1" applyFont="1" applyFill="1" applyProtection="1">
      <protection locked="0"/>
    </xf>
    <xf numFmtId="3" fontId="3" fillId="2" borderId="2" xfId="0" applyNumberFormat="1" applyFont="1" applyFill="1" applyBorder="1" applyAlignment="1" applyProtection="1">
      <alignment horizontal="center" vertical="center" wrapText="1"/>
      <protection locked="0"/>
    </xf>
    <xf numFmtId="3" fontId="3" fillId="2" borderId="2" xfId="0" applyNumberFormat="1" applyFont="1" applyFill="1" applyBorder="1" applyAlignment="1" applyProtection="1">
      <alignment horizontal="center" vertical="center"/>
      <protection locked="0"/>
    </xf>
    <xf numFmtId="3" fontId="3" fillId="2" borderId="3" xfId="0" applyNumberFormat="1" applyFont="1" applyFill="1" applyBorder="1" applyAlignment="1" applyProtection="1">
      <alignment horizontal="center" vertical="center" wrapText="1"/>
      <protection locked="0"/>
    </xf>
    <xf numFmtId="3" fontId="3" fillId="2" borderId="0" xfId="0" applyNumberFormat="1" applyFont="1" applyFill="1" applyBorder="1" applyAlignment="1" applyProtection="1">
      <alignment horizontal="center" vertical="center" wrapText="1"/>
      <protection locked="0"/>
    </xf>
    <xf numFmtId="0" fontId="3" fillId="2" borderId="0" xfId="0" applyFont="1" applyFill="1" applyBorder="1" applyAlignment="1" applyProtection="1">
      <alignment vertical="center"/>
      <protection locked="0"/>
    </xf>
    <xf numFmtId="0" fontId="3" fillId="0" borderId="0" xfId="0" applyFont="1" applyBorder="1" applyAlignment="1" applyProtection="1">
      <alignment vertical="center"/>
      <protection locked="0"/>
    </xf>
    <xf numFmtId="0" fontId="2" fillId="2" borderId="0" xfId="0" applyFont="1" applyFill="1" applyBorder="1" applyProtection="1">
      <protection locked="0"/>
    </xf>
    <xf numFmtId="0" fontId="2" fillId="0" borderId="0" xfId="0" applyFont="1" applyBorder="1" applyProtection="1">
      <protection locked="0"/>
    </xf>
    <xf numFmtId="4" fontId="2" fillId="2" borderId="7" xfId="0" applyNumberFormat="1" applyFont="1" applyFill="1" applyBorder="1" applyAlignment="1" applyProtection="1">
      <alignment horizontal="center"/>
      <protection locked="0"/>
    </xf>
    <xf numFmtId="3" fontId="4" fillId="2" borderId="0" xfId="0" applyNumberFormat="1" applyFont="1" applyFill="1" applyAlignment="1" applyProtection="1">
      <alignment horizontal="right" vertical="top" wrapText="1"/>
      <protection locked="0"/>
    </xf>
    <xf numFmtId="3" fontId="7" fillId="0" borderId="1" xfId="0" applyNumberFormat="1" applyFont="1" applyBorder="1" applyAlignment="1" applyProtection="1">
      <alignment horizontal="left" vertical="center" wrapText="1" indent="1"/>
      <protection locked="0"/>
    </xf>
    <xf numFmtId="3" fontId="11" fillId="0" borderId="2" xfId="0" applyNumberFormat="1" applyFont="1" applyBorder="1" applyAlignment="1" applyProtection="1">
      <alignment horizontal="center" vertical="center" wrapText="1"/>
      <protection locked="0"/>
    </xf>
    <xf numFmtId="3" fontId="12" fillId="0" borderId="2" xfId="0" applyNumberFormat="1" applyFont="1" applyBorder="1" applyAlignment="1" applyProtection="1">
      <alignment horizontal="center" vertical="center" wrapText="1"/>
      <protection locked="0"/>
    </xf>
    <xf numFmtId="3" fontId="5" fillId="0" borderId="2" xfId="0" applyNumberFormat="1" applyFont="1" applyBorder="1" applyAlignment="1" applyProtection="1">
      <alignment horizontal="center" vertical="center" wrapText="1"/>
      <protection locked="0"/>
    </xf>
    <xf numFmtId="3" fontId="5" fillId="0" borderId="3" xfId="0" applyNumberFormat="1" applyFont="1" applyBorder="1" applyAlignment="1" applyProtection="1">
      <alignment horizontal="center" vertical="center" wrapText="1"/>
      <protection locked="0"/>
    </xf>
    <xf numFmtId="3" fontId="4" fillId="0" borderId="4" xfId="0" applyNumberFormat="1" applyFont="1" applyBorder="1" applyAlignment="1" applyProtection="1">
      <alignment horizontal="left" vertical="top" wrapText="1" indent="1"/>
      <protection locked="0"/>
    </xf>
    <xf numFmtId="165" fontId="2" fillId="0" borderId="0" xfId="0" applyNumberFormat="1" applyFont="1" applyBorder="1" applyAlignment="1" applyProtection="1">
      <alignment horizontal="right" indent="1"/>
      <protection locked="0"/>
    </xf>
    <xf numFmtId="165" fontId="4" fillId="0" borderId="0" xfId="0" applyNumberFormat="1" applyFont="1" applyBorder="1" applyAlignment="1" applyProtection="1">
      <alignment horizontal="right" vertical="top" wrapText="1" indent="1"/>
      <protection locked="0"/>
    </xf>
    <xf numFmtId="9" fontId="2" fillId="0" borderId="5" xfId="1" applyFont="1" applyBorder="1" applyAlignment="1" applyProtection="1">
      <alignment horizontal="center"/>
      <protection locked="0"/>
    </xf>
    <xf numFmtId="3" fontId="2" fillId="0" borderId="4" xfId="0" applyNumberFormat="1" applyFont="1" applyBorder="1" applyAlignment="1" applyProtection="1">
      <alignment horizontal="left" indent="1"/>
      <protection locked="0"/>
    </xf>
    <xf numFmtId="3" fontId="5" fillId="0" borderId="10" xfId="0" applyNumberFormat="1" applyFont="1" applyBorder="1" applyAlignment="1" applyProtection="1">
      <alignment horizontal="left" vertical="top" wrapText="1" indent="1"/>
      <protection locked="0"/>
    </xf>
    <xf numFmtId="165" fontId="3" fillId="0" borderId="11" xfId="0" applyNumberFormat="1" applyFont="1" applyBorder="1" applyAlignment="1" applyProtection="1">
      <alignment horizontal="right" indent="1"/>
      <protection locked="0"/>
    </xf>
    <xf numFmtId="9" fontId="3" fillId="0" borderId="12" xfId="1" applyFont="1" applyBorder="1" applyAlignment="1" applyProtection="1">
      <alignment horizontal="center"/>
      <protection locked="0"/>
    </xf>
    <xf numFmtId="165" fontId="3" fillId="2" borderId="0" xfId="0" applyNumberFormat="1" applyFont="1" applyFill="1" applyBorder="1" applyAlignment="1" applyProtection="1">
      <alignment horizontal="center"/>
      <protection locked="0"/>
    </xf>
    <xf numFmtId="3" fontId="7" fillId="0" borderId="4" xfId="0" applyNumberFormat="1" applyFont="1" applyBorder="1" applyAlignment="1" applyProtection="1">
      <alignment horizontal="left" vertical="center" wrapText="1" indent="1"/>
      <protection locked="0"/>
    </xf>
    <xf numFmtId="3" fontId="11" fillId="0" borderId="0" xfId="0" applyNumberFormat="1" applyFont="1" applyBorder="1" applyAlignment="1" applyProtection="1">
      <alignment horizontal="center" vertical="center" wrapText="1"/>
      <protection locked="0"/>
    </xf>
    <xf numFmtId="3" fontId="12" fillId="0" borderId="0" xfId="0" applyNumberFormat="1" applyFont="1" applyBorder="1" applyAlignment="1" applyProtection="1">
      <alignment horizontal="center" vertical="center" wrapText="1"/>
      <protection locked="0"/>
    </xf>
    <xf numFmtId="3" fontId="5" fillId="0" borderId="0" xfId="0" applyNumberFormat="1" applyFont="1" applyBorder="1" applyAlignment="1" applyProtection="1">
      <alignment horizontal="center" vertical="center" wrapText="1"/>
      <protection locked="0"/>
    </xf>
    <xf numFmtId="3" fontId="5" fillId="0" borderId="5" xfId="0" applyNumberFormat="1" applyFont="1" applyBorder="1" applyAlignment="1" applyProtection="1">
      <alignment horizontal="center" vertical="center" wrapText="1"/>
      <protection locked="0"/>
    </xf>
    <xf numFmtId="9" fontId="3" fillId="2" borderId="0" xfId="1" applyFont="1" applyFill="1" applyBorder="1" applyAlignment="1" applyProtection="1">
      <alignment horizontal="center"/>
      <protection locked="0"/>
    </xf>
    <xf numFmtId="3" fontId="4" fillId="0" borderId="0" xfId="0" applyNumberFormat="1" applyFont="1" applyBorder="1" applyAlignment="1" applyProtection="1">
      <alignment horizontal="right" vertical="top" wrapText="1" indent="1"/>
      <protection locked="0"/>
    </xf>
    <xf numFmtId="9" fontId="3" fillId="0" borderId="5" xfId="1" applyFont="1" applyBorder="1" applyAlignment="1" applyProtection="1">
      <alignment horizontal="center"/>
      <protection locked="0"/>
    </xf>
    <xf numFmtId="165" fontId="2" fillId="0" borderId="0" xfId="0" applyNumberFormat="1" applyFont="1" applyBorder="1" applyAlignment="1" applyProtection="1">
      <alignment horizontal="right"/>
      <protection locked="0"/>
    </xf>
    <xf numFmtId="165" fontId="2" fillId="2" borderId="0" xfId="0" applyNumberFormat="1" applyFont="1" applyFill="1" applyBorder="1" applyAlignment="1" applyProtection="1">
      <alignment horizontal="right"/>
      <protection locked="0"/>
    </xf>
    <xf numFmtId="3" fontId="5" fillId="0" borderId="6" xfId="0" applyNumberFormat="1" applyFont="1" applyBorder="1" applyAlignment="1" applyProtection="1">
      <alignment horizontal="left" vertical="top" wrapText="1" indent="1"/>
      <protection locked="0"/>
    </xf>
    <xf numFmtId="165" fontId="3" fillId="0" borderId="7" xfId="1" applyNumberFormat="1" applyFont="1" applyBorder="1" applyAlignment="1" applyProtection="1">
      <alignment horizontal="right"/>
      <protection locked="0"/>
    </xf>
    <xf numFmtId="165" fontId="3" fillId="0" borderId="7" xfId="1" applyNumberFormat="1" applyFont="1" applyBorder="1" applyAlignment="1" applyProtection="1">
      <alignment horizontal="right" indent="1"/>
      <protection locked="0"/>
    </xf>
    <xf numFmtId="9" fontId="3" fillId="0" borderId="8" xfId="1" applyFont="1" applyBorder="1" applyAlignment="1" applyProtection="1">
      <alignment horizontal="center"/>
      <protection locked="0"/>
    </xf>
    <xf numFmtId="165" fontId="3" fillId="2" borderId="0" xfId="1" applyNumberFormat="1" applyFont="1" applyFill="1" applyBorder="1" applyAlignment="1" applyProtection="1">
      <alignment horizontal="right"/>
      <protection locked="0"/>
    </xf>
    <xf numFmtId="3" fontId="4" fillId="2" borderId="0" xfId="0" applyNumberFormat="1" applyFont="1" applyFill="1" applyAlignment="1" applyProtection="1">
      <alignment horizontal="left" vertical="top" wrapText="1" indent="1"/>
      <protection locked="0"/>
    </xf>
    <xf numFmtId="165" fontId="2" fillId="2" borderId="0" xfId="0" applyNumberFormat="1" applyFont="1" applyFill="1" applyAlignment="1" applyProtection="1">
      <alignment horizontal="right" indent="1"/>
      <protection locked="0"/>
    </xf>
    <xf numFmtId="3" fontId="4" fillId="2" borderId="0" xfId="0" applyNumberFormat="1" applyFont="1" applyFill="1" applyBorder="1" applyAlignment="1" applyProtection="1">
      <alignment horizontal="left" vertical="top" wrapText="1" indent="1"/>
      <protection locked="0"/>
    </xf>
    <xf numFmtId="3" fontId="4" fillId="2" borderId="0" xfId="0" applyNumberFormat="1" applyFont="1" applyFill="1" applyBorder="1" applyAlignment="1" applyProtection="1">
      <alignment horizontal="right" vertical="top" wrapText="1"/>
      <protection locked="0"/>
    </xf>
    <xf numFmtId="9" fontId="3" fillId="2" borderId="0" xfId="1" applyFont="1" applyFill="1" applyBorder="1" applyAlignment="1" applyProtection="1">
      <alignment horizontal="right" indent="1"/>
      <protection locked="0"/>
    </xf>
    <xf numFmtId="165" fontId="3" fillId="2" borderId="0" xfId="1" applyNumberFormat="1" applyFont="1" applyFill="1" applyBorder="1" applyAlignment="1" applyProtection="1">
      <alignment horizontal="center"/>
      <protection locked="0"/>
    </xf>
    <xf numFmtId="9" fontId="3" fillId="2" borderId="0" xfId="1" applyFont="1" applyFill="1" applyBorder="1" applyProtection="1">
      <protection locked="0"/>
    </xf>
    <xf numFmtId="165" fontId="2" fillId="2" borderId="0" xfId="0" applyNumberFormat="1" applyFont="1" applyFill="1" applyBorder="1" applyAlignment="1" applyProtection="1">
      <alignment horizontal="left" indent="1"/>
      <protection locked="0"/>
    </xf>
    <xf numFmtId="3" fontId="3" fillId="2" borderId="0" xfId="0" applyNumberFormat="1" applyFont="1" applyFill="1" applyBorder="1" applyProtection="1">
      <protection locked="0"/>
    </xf>
    <xf numFmtId="165" fontId="3" fillId="2" borderId="0" xfId="0" applyNumberFormat="1" applyFont="1" applyFill="1" applyBorder="1" applyAlignment="1" applyProtection="1">
      <alignment horizontal="left" indent="1"/>
      <protection locked="0"/>
    </xf>
    <xf numFmtId="3" fontId="4" fillId="0" borderId="0" xfId="0" applyNumberFormat="1" applyFont="1" applyBorder="1" applyAlignment="1" applyProtection="1">
      <alignment horizontal="left" vertical="top" wrapText="1" indent="1"/>
      <protection locked="0"/>
    </xf>
    <xf numFmtId="165" fontId="2" fillId="0" borderId="0" xfId="0" applyNumberFormat="1" applyFont="1" applyBorder="1" applyAlignment="1" applyProtection="1">
      <alignment horizontal="left" indent="1"/>
      <protection locked="0"/>
    </xf>
    <xf numFmtId="3" fontId="2" fillId="0" borderId="0" xfId="0" applyNumberFormat="1" applyFont="1" applyBorder="1" applyProtection="1">
      <protection locked="0"/>
    </xf>
    <xf numFmtId="3" fontId="3" fillId="0" borderId="0" xfId="0" applyNumberFormat="1" applyFont="1" applyBorder="1" applyProtection="1">
      <protection locked="0"/>
    </xf>
    <xf numFmtId="3" fontId="2" fillId="0" borderId="0" xfId="0" applyNumberFormat="1" applyFont="1" applyBorder="1" applyAlignment="1" applyProtection="1">
      <alignment horizontal="left" indent="1"/>
      <protection locked="0"/>
    </xf>
    <xf numFmtId="3" fontId="3" fillId="0" borderId="0" xfId="0" applyNumberFormat="1" applyFont="1" applyBorder="1" applyAlignment="1" applyProtection="1">
      <alignment horizontal="left" indent="1"/>
      <protection locked="0"/>
    </xf>
    <xf numFmtId="165" fontId="3" fillId="0" borderId="0" xfId="0" applyNumberFormat="1" applyFont="1" applyBorder="1" applyAlignment="1" applyProtection="1">
      <alignment horizontal="left" indent="1"/>
      <protection locked="0"/>
    </xf>
    <xf numFmtId="3" fontId="2" fillId="0" borderId="0" xfId="0" applyNumberFormat="1" applyFont="1" applyProtection="1">
      <protection locked="0"/>
    </xf>
    <xf numFmtId="3" fontId="2" fillId="3" borderId="9" xfId="0" applyNumberFormat="1" applyFont="1" applyFill="1" applyBorder="1" applyAlignment="1" applyProtection="1">
      <alignment horizontal="center"/>
      <protection locked="0"/>
    </xf>
    <xf numFmtId="3" fontId="3" fillId="2" borderId="5" xfId="1" applyNumberFormat="1" applyFont="1" applyFill="1" applyBorder="1" applyAlignment="1" applyProtection="1">
      <alignment horizontal="right" indent="1"/>
      <protection locked="0"/>
    </xf>
    <xf numFmtId="3" fontId="14" fillId="2" borderId="4" xfId="0" applyNumberFormat="1" applyFont="1" applyFill="1" applyBorder="1" applyAlignment="1" applyProtection="1">
      <alignment horizontal="left" indent="1"/>
      <protection locked="0"/>
    </xf>
    <xf numFmtId="165" fontId="14" fillId="2" borderId="0" xfId="0" applyNumberFormat="1" applyFont="1" applyFill="1" applyBorder="1" applyAlignment="1" applyProtection="1">
      <alignment horizontal="center"/>
      <protection locked="0"/>
    </xf>
    <xf numFmtId="1" fontId="14" fillId="2" borderId="0" xfId="3" applyNumberFormat="1" applyFont="1" applyFill="1" applyBorder="1" applyAlignment="1" applyProtection="1">
      <alignment horizontal="center"/>
      <protection locked="0"/>
    </xf>
    <xf numFmtId="3" fontId="14" fillId="2" borderId="0" xfId="0" applyNumberFormat="1" applyFont="1" applyFill="1" applyBorder="1" applyAlignment="1" applyProtection="1">
      <alignment horizontal="center"/>
      <protection locked="0"/>
    </xf>
    <xf numFmtId="4" fontId="14" fillId="2" borderId="0" xfId="0" applyNumberFormat="1" applyFont="1" applyFill="1" applyBorder="1" applyAlignment="1" applyProtection="1">
      <alignment horizontal="center"/>
      <protection locked="0"/>
    </xf>
    <xf numFmtId="168" fontId="14" fillId="2" borderId="5" xfId="0" applyNumberFormat="1" applyFont="1" applyFill="1" applyBorder="1" applyAlignment="1" applyProtection="1">
      <alignment horizontal="center"/>
      <protection locked="0"/>
    </xf>
    <xf numFmtId="167" fontId="2" fillId="3" borderId="9" xfId="0" applyNumberFormat="1" applyFont="1" applyFill="1" applyBorder="1" applyAlignment="1" applyProtection="1">
      <alignment horizontal="center"/>
      <protection locked="0"/>
    </xf>
    <xf numFmtId="1" fontId="2" fillId="3" borderId="9" xfId="3" applyNumberFormat="1" applyFont="1" applyFill="1" applyBorder="1" applyAlignment="1" applyProtection="1">
      <alignment horizontal="center"/>
      <protection locked="0"/>
    </xf>
    <xf numFmtId="167" fontId="2" fillId="2" borderId="0" xfId="0" applyNumberFormat="1" applyFont="1" applyFill="1" applyBorder="1" applyAlignment="1" applyProtection="1">
      <alignment horizontal="center"/>
      <protection locked="0"/>
    </xf>
    <xf numFmtId="165" fontId="2" fillId="2" borderId="5" xfId="0" applyNumberFormat="1" applyFont="1" applyFill="1" applyBorder="1" applyAlignment="1" applyProtection="1">
      <alignment horizontal="right" indent="1"/>
      <protection locked="0"/>
    </xf>
    <xf numFmtId="1" fontId="2" fillId="3" borderId="9" xfId="0" applyNumberFormat="1" applyFont="1" applyFill="1" applyBorder="1" applyAlignment="1" applyProtection="1">
      <alignment horizontal="center"/>
      <protection locked="0"/>
    </xf>
    <xf numFmtId="3" fontId="13" fillId="2" borderId="0" xfId="0" applyNumberFormat="1" applyFont="1" applyFill="1" applyProtection="1">
      <protection locked="0"/>
    </xf>
    <xf numFmtId="4" fontId="3" fillId="2" borderId="0" xfId="0" applyNumberFormat="1" applyFont="1" applyFill="1" applyBorder="1" applyAlignment="1" applyProtection="1">
      <alignment horizontal="center"/>
      <protection locked="0"/>
    </xf>
    <xf numFmtId="4" fontId="2" fillId="2" borderId="9" xfId="0" applyNumberFormat="1" applyFont="1" applyFill="1" applyBorder="1" applyAlignment="1" applyProtection="1">
      <alignment horizontal="center"/>
      <protection locked="0"/>
    </xf>
    <xf numFmtId="165" fontId="2" fillId="2" borderId="20" xfId="0" applyNumberFormat="1" applyFont="1" applyFill="1" applyBorder="1" applyAlignment="1" applyProtection="1">
      <alignment horizontal="right" indent="1"/>
      <protection locked="0"/>
    </xf>
    <xf numFmtId="9" fontId="2" fillId="0" borderId="5" xfId="1" applyFont="1" applyBorder="1" applyAlignment="1" applyProtection="1">
      <alignment horizontal="center" vertical="center"/>
      <protection locked="0"/>
    </xf>
    <xf numFmtId="3" fontId="2" fillId="2" borderId="0" xfId="0" applyNumberFormat="1" applyFont="1" applyFill="1" applyBorder="1" applyAlignment="1" applyProtection="1">
      <alignment vertical="center"/>
      <protection locked="0"/>
    </xf>
    <xf numFmtId="0" fontId="2" fillId="2" borderId="0" xfId="0" applyFont="1" applyFill="1" applyBorder="1" applyAlignment="1" applyProtection="1">
      <alignment vertical="center"/>
      <protection locked="0"/>
    </xf>
    <xf numFmtId="3" fontId="2" fillId="0" borderId="4" xfId="0" applyNumberFormat="1" applyFont="1" applyBorder="1" applyAlignment="1" applyProtection="1">
      <alignment horizontal="left" wrapText="1" indent="1"/>
      <protection locked="0"/>
    </xf>
    <xf numFmtId="167" fontId="2" fillId="3" borderId="21" xfId="0" applyNumberFormat="1" applyFont="1" applyFill="1" applyBorder="1" applyAlignment="1" applyProtection="1">
      <alignment horizontal="center"/>
      <protection locked="0"/>
    </xf>
    <xf numFmtId="165" fontId="5" fillId="0" borderId="22" xfId="0" applyNumberFormat="1" applyFont="1" applyBorder="1" applyAlignment="1" applyProtection="1">
      <alignment horizontal="right" vertical="top" wrapText="1" indent="1"/>
      <protection locked="0"/>
    </xf>
    <xf numFmtId="169" fontId="2" fillId="0" borderId="24" xfId="1" applyNumberFormat="1" applyFont="1" applyBorder="1" applyAlignment="1" applyProtection="1">
      <alignment horizontal="center"/>
      <protection locked="0"/>
    </xf>
    <xf numFmtId="169" fontId="2" fillId="0" borderId="25" xfId="1" applyNumberFormat="1" applyFont="1" applyBorder="1" applyAlignment="1" applyProtection="1">
      <alignment horizontal="center"/>
      <protection locked="0"/>
    </xf>
    <xf numFmtId="169" fontId="2" fillId="0" borderId="26" xfId="1" applyNumberFormat="1" applyFont="1" applyBorder="1" applyAlignment="1" applyProtection="1">
      <alignment horizontal="center"/>
      <protection locked="0"/>
    </xf>
    <xf numFmtId="166" fontId="3" fillId="2" borderId="5" xfId="0" applyNumberFormat="1" applyFont="1" applyFill="1" applyBorder="1" applyAlignment="1" applyProtection="1">
      <alignment horizontal="center"/>
      <protection locked="0"/>
    </xf>
    <xf numFmtId="168" fontId="2" fillId="2" borderId="20" xfId="3" applyNumberFormat="1" applyFont="1" applyFill="1" applyBorder="1" applyAlignment="1" applyProtection="1">
      <alignment horizontal="center"/>
      <protection locked="0"/>
    </xf>
    <xf numFmtId="168" fontId="3" fillId="2" borderId="8" xfId="3" applyNumberFormat="1" applyFont="1" applyFill="1" applyBorder="1" applyAlignment="1" applyProtection="1">
      <alignment horizontal="center"/>
      <protection locked="0"/>
    </xf>
    <xf numFmtId="168" fontId="3" fillId="2" borderId="7" xfId="0" applyNumberFormat="1" applyFont="1" applyFill="1" applyBorder="1" applyAlignment="1" applyProtection="1">
      <alignment horizontal="center"/>
      <protection locked="0"/>
    </xf>
    <xf numFmtId="3" fontId="2" fillId="2" borderId="0" xfId="0" applyNumberFormat="1" applyFont="1" applyFill="1" applyBorder="1" applyAlignment="1" applyProtection="1">
      <alignment horizontal="center" vertical="center" textRotation="90" wrapText="1"/>
      <protection locked="0"/>
    </xf>
    <xf numFmtId="10" fontId="2" fillId="2" borderId="0" xfId="1" applyNumberFormat="1" applyFont="1" applyFill="1" applyBorder="1" applyProtection="1">
      <protection locked="0"/>
    </xf>
    <xf numFmtId="3" fontId="2" fillId="2" borderId="0" xfId="0" applyNumberFormat="1" applyFont="1" applyFill="1" applyBorder="1" applyAlignment="1" applyProtection="1">
      <alignment horizontal="left"/>
      <protection locked="0"/>
    </xf>
    <xf numFmtId="3" fontId="13" fillId="2" borderId="0" xfId="0" applyNumberFormat="1" applyFont="1" applyFill="1" applyBorder="1" applyAlignment="1" applyProtection="1">
      <alignment horizontal="left"/>
      <protection locked="0"/>
    </xf>
    <xf numFmtId="3" fontId="2" fillId="3" borderId="27" xfId="0" applyNumberFormat="1" applyFont="1" applyFill="1" applyBorder="1" applyAlignment="1" applyProtection="1">
      <alignment horizontal="left" indent="1"/>
      <protection locked="0"/>
    </xf>
    <xf numFmtId="3" fontId="2" fillId="2" borderId="27" xfId="0" applyNumberFormat="1" applyFont="1" applyFill="1" applyBorder="1" applyAlignment="1" applyProtection="1">
      <alignment horizontal="left" indent="1"/>
      <protection locked="0"/>
    </xf>
    <xf numFmtId="168" fontId="3" fillId="2" borderId="8" xfId="4" applyNumberFormat="1" applyFont="1" applyFill="1" applyBorder="1" applyAlignment="1" applyProtection="1">
      <alignment horizontal="right" indent="1"/>
      <protection locked="0"/>
    </xf>
    <xf numFmtId="3" fontId="3" fillId="2" borderId="5" xfId="0" applyNumberFormat="1" applyFont="1" applyFill="1" applyBorder="1" applyAlignment="1" applyProtection="1">
      <alignment horizontal="right" vertical="center"/>
      <protection locked="0"/>
    </xf>
    <xf numFmtId="3" fontId="3" fillId="2" borderId="4" xfId="0" applyNumberFormat="1" applyFont="1" applyFill="1" applyBorder="1" applyAlignment="1" applyProtection="1">
      <alignment horizontal="right" vertical="center"/>
      <protection locked="0"/>
    </xf>
    <xf numFmtId="166" fontId="3" fillId="3" borderId="9" xfId="0" applyNumberFormat="1" applyFont="1" applyFill="1" applyBorder="1" applyAlignment="1" applyProtection="1">
      <alignment horizontal="center" vertical="center" wrapText="1"/>
      <protection locked="0"/>
    </xf>
    <xf numFmtId="0" fontId="3" fillId="2" borderId="0" xfId="0" applyFont="1" applyFill="1" applyAlignment="1" applyProtection="1">
      <alignment vertical="center"/>
      <protection locked="0"/>
    </xf>
    <xf numFmtId="3" fontId="2" fillId="4" borderId="27" xfId="0" applyNumberFormat="1" applyFont="1" applyFill="1" applyBorder="1" applyAlignment="1" applyProtection="1">
      <alignment horizontal="left" indent="1"/>
      <protection locked="0"/>
    </xf>
    <xf numFmtId="168" fontId="2" fillId="4" borderId="9" xfId="3" applyNumberFormat="1" applyFont="1" applyFill="1" applyBorder="1" applyAlignment="1" applyProtection="1">
      <alignment horizontal="center"/>
      <protection locked="0"/>
    </xf>
    <xf numFmtId="167" fontId="2" fillId="4" borderId="9" xfId="0" applyNumberFormat="1" applyFont="1" applyFill="1" applyBorder="1" applyAlignment="1" applyProtection="1">
      <alignment horizontal="center"/>
      <protection locked="0"/>
    </xf>
    <xf numFmtId="1" fontId="2" fillId="4" borderId="9" xfId="3" applyNumberFormat="1" applyFont="1" applyFill="1" applyBorder="1" applyAlignment="1" applyProtection="1">
      <alignment horizontal="center"/>
      <protection locked="0"/>
    </xf>
    <xf numFmtId="1" fontId="2" fillId="4" borderId="9" xfId="0" applyNumberFormat="1" applyFont="1" applyFill="1" applyBorder="1" applyAlignment="1" applyProtection="1">
      <alignment horizontal="center"/>
      <protection locked="0"/>
    </xf>
    <xf numFmtId="3" fontId="2" fillId="4" borderId="9" xfId="0" applyNumberFormat="1" applyFont="1" applyFill="1" applyBorder="1" applyAlignment="1" applyProtection="1">
      <alignment horizontal="center"/>
      <protection locked="0"/>
    </xf>
    <xf numFmtId="4" fontId="2" fillId="4" borderId="9" xfId="0" applyNumberFormat="1" applyFont="1" applyFill="1" applyBorder="1" applyAlignment="1" applyProtection="1">
      <alignment horizontal="center"/>
      <protection locked="0"/>
    </xf>
    <xf numFmtId="166" fontId="3" fillId="4" borderId="9" xfId="0" applyNumberFormat="1" applyFont="1" applyFill="1" applyBorder="1" applyAlignment="1" applyProtection="1">
      <alignment horizontal="center" vertical="center" wrapText="1"/>
      <protection locked="0"/>
    </xf>
    <xf numFmtId="165" fontId="3" fillId="0" borderId="7" xfId="0" applyNumberFormat="1" applyFont="1" applyBorder="1" applyAlignment="1" applyProtection="1">
      <alignment horizontal="right" indent="1"/>
      <protection locked="0"/>
    </xf>
    <xf numFmtId="165" fontId="5" fillId="0" borderId="28" xfId="0" applyNumberFormat="1" applyFont="1" applyBorder="1" applyAlignment="1" applyProtection="1">
      <alignment horizontal="right" vertical="top" wrapText="1" indent="1"/>
      <protection locked="0"/>
    </xf>
    <xf numFmtId="170" fontId="3" fillId="2" borderId="8" xfId="0" applyNumberFormat="1" applyFont="1" applyFill="1" applyBorder="1" applyAlignment="1" applyProtection="1">
      <alignment horizontal="right" indent="1"/>
      <protection locked="0"/>
    </xf>
    <xf numFmtId="3" fontId="3" fillId="2" borderId="17" xfId="0" applyNumberFormat="1" applyFont="1" applyFill="1" applyBorder="1" applyAlignment="1" applyProtection="1">
      <alignment horizontal="left" indent="1"/>
      <protection locked="0"/>
    </xf>
    <xf numFmtId="0" fontId="2" fillId="2" borderId="3" xfId="0" applyFont="1" applyFill="1" applyBorder="1" applyProtection="1">
      <protection locked="0"/>
    </xf>
    <xf numFmtId="0" fontId="2" fillId="2" borderId="9" xfId="0" applyFont="1" applyFill="1" applyBorder="1" applyAlignment="1" applyProtection="1">
      <alignment vertical="center"/>
      <protection locked="0"/>
    </xf>
    <xf numFmtId="0" fontId="2" fillId="0" borderId="18" xfId="0" applyFont="1" applyBorder="1" applyAlignment="1" applyProtection="1">
      <alignment vertical="center"/>
      <protection locked="0"/>
    </xf>
    <xf numFmtId="168" fontId="3" fillId="2" borderId="0" xfId="4" applyNumberFormat="1" applyFont="1" applyFill="1" applyBorder="1" applyAlignment="1" applyProtection="1">
      <alignment horizontal="right" indent="1"/>
      <protection locked="0"/>
    </xf>
    <xf numFmtId="170" fontId="3" fillId="2" borderId="15" xfId="0" applyNumberFormat="1" applyFont="1" applyFill="1" applyBorder="1" applyAlignment="1" applyProtection="1">
      <alignment horizontal="center"/>
      <protection locked="0"/>
    </xf>
    <xf numFmtId="170" fontId="3" fillId="2" borderId="16" xfId="0" applyNumberFormat="1" applyFont="1" applyFill="1" applyBorder="1" applyAlignment="1" applyProtection="1">
      <alignment horizontal="center"/>
      <protection locked="0"/>
    </xf>
    <xf numFmtId="0" fontId="2" fillId="0" borderId="32" xfId="0" applyFont="1" applyBorder="1" applyAlignment="1" applyProtection="1">
      <alignment vertical="center"/>
      <protection locked="0"/>
    </xf>
    <xf numFmtId="0" fontId="2" fillId="2" borderId="13" xfId="0" applyFont="1" applyFill="1" applyBorder="1" applyAlignment="1" applyProtection="1">
      <alignment vertical="center"/>
      <protection locked="0"/>
    </xf>
    <xf numFmtId="0" fontId="2" fillId="2" borderId="33" xfId="0" applyFont="1" applyFill="1" applyBorder="1" applyAlignment="1" applyProtection="1">
      <alignment vertical="center"/>
      <protection locked="0"/>
    </xf>
    <xf numFmtId="170" fontId="3" fillId="2" borderId="16" xfId="4" applyNumberFormat="1" applyFont="1" applyFill="1" applyBorder="1" applyAlignment="1" applyProtection="1">
      <alignment horizontal="center"/>
      <protection locked="0"/>
    </xf>
    <xf numFmtId="3" fontId="2" fillId="2" borderId="4" xfId="0" applyNumberFormat="1" applyFont="1" applyFill="1" applyBorder="1" applyProtection="1">
      <protection locked="0"/>
    </xf>
    <xf numFmtId="170" fontId="3" fillId="2" borderId="37" xfId="0" applyNumberFormat="1" applyFont="1" applyFill="1" applyBorder="1" applyAlignment="1" applyProtection="1">
      <alignment horizontal="left" indent="1"/>
      <protection locked="0"/>
    </xf>
    <xf numFmtId="3" fontId="15" fillId="2" borderId="0" xfId="0" applyNumberFormat="1" applyFont="1" applyFill="1" applyBorder="1" applyAlignment="1" applyProtection="1">
      <protection locked="0"/>
    </xf>
    <xf numFmtId="3" fontId="17" fillId="2" borderId="0" xfId="0" applyNumberFormat="1" applyFont="1" applyFill="1" applyAlignment="1" applyProtection="1">
      <alignment horizontal="left" indent="1"/>
      <protection locked="0"/>
    </xf>
    <xf numFmtId="0" fontId="2" fillId="0" borderId="0" xfId="0" applyFont="1" applyFill="1" applyProtection="1">
      <protection locked="0"/>
    </xf>
    <xf numFmtId="3" fontId="2" fillId="0" borderId="0" xfId="0" applyNumberFormat="1" applyFont="1" applyFill="1" applyBorder="1" applyProtection="1">
      <protection locked="0"/>
    </xf>
    <xf numFmtId="3" fontId="2" fillId="0" borderId="0" xfId="0" applyNumberFormat="1" applyFont="1" applyFill="1" applyBorder="1" applyAlignment="1" applyProtection="1">
      <alignment horizontal="center"/>
      <protection locked="0"/>
    </xf>
    <xf numFmtId="0" fontId="22" fillId="0" borderId="0" xfId="6" applyFont="1" applyProtection="1">
      <alignment horizontal="center" vertical="center"/>
      <protection locked="0"/>
    </xf>
    <xf numFmtId="0" fontId="23" fillId="0" borderId="0" xfId="7" applyFont="1" applyProtection="1">
      <alignment horizontal="left" wrapText="1"/>
      <protection locked="0"/>
    </xf>
    <xf numFmtId="0" fontId="22" fillId="0" borderId="0" xfId="6" applyFont="1" applyAlignment="1" applyProtection="1">
      <alignment horizontal="center" wrapText="1"/>
      <protection locked="0"/>
    </xf>
    <xf numFmtId="0" fontId="22" fillId="0" borderId="0" xfId="6" applyFont="1" applyAlignment="1" applyProtection="1">
      <alignment horizontal="center" vertical="center" textRotation="60" wrapText="1"/>
    </xf>
    <xf numFmtId="0" fontId="22" fillId="0" borderId="0" xfId="6" applyFont="1" applyAlignment="1" applyProtection="1">
      <alignment vertical="center" wrapText="1"/>
      <protection locked="0"/>
    </xf>
    <xf numFmtId="0" fontId="24" fillId="0" borderId="0" xfId="8" applyFont="1" applyAlignment="1" applyProtection="1">
      <alignment horizontal="center" vertical="center" textRotation="60" wrapText="1"/>
    </xf>
    <xf numFmtId="0" fontId="22" fillId="0" borderId="0" xfId="6" applyFont="1" applyAlignment="1" applyProtection="1">
      <alignment vertical="center" wrapText="1"/>
    </xf>
    <xf numFmtId="3" fontId="22" fillId="0" borderId="0" xfId="6" applyNumberFormat="1" applyFont="1" applyAlignment="1" applyProtection="1">
      <alignment vertical="center" wrapText="1"/>
    </xf>
    <xf numFmtId="3" fontId="26" fillId="0" borderId="0" xfId="6" applyNumberFormat="1" applyFont="1" applyAlignment="1" applyProtection="1">
      <alignment horizontal="center" vertical="center" textRotation="60" wrapText="1"/>
    </xf>
    <xf numFmtId="0" fontId="25" fillId="2" borderId="0" xfId="0" applyNumberFormat="1" applyFont="1" applyFill="1" applyBorder="1" applyAlignment="1" applyProtection="1">
      <alignment horizontal="center" vertical="center" wrapText="1"/>
      <protection locked="0"/>
    </xf>
    <xf numFmtId="3" fontId="25" fillId="2" borderId="0" xfId="0" applyNumberFormat="1" applyFont="1" applyFill="1" applyBorder="1" applyAlignment="1" applyProtection="1">
      <alignment horizontal="left"/>
      <protection locked="0"/>
    </xf>
    <xf numFmtId="0" fontId="25" fillId="2" borderId="0" xfId="0" applyNumberFormat="1" applyFont="1" applyFill="1" applyBorder="1" applyAlignment="1" applyProtection="1">
      <alignment horizontal="center"/>
    </xf>
    <xf numFmtId="0" fontId="24" fillId="0" borderId="0" xfId="9" applyFont="1" applyAlignment="1" applyProtection="1">
      <alignment horizontal="center" wrapText="1"/>
      <protection locked="0"/>
    </xf>
    <xf numFmtId="0" fontId="23" fillId="0" borderId="0" xfId="6" applyFont="1" applyFill="1" applyBorder="1" applyProtection="1">
      <alignment horizontal="center" vertical="center"/>
    </xf>
    <xf numFmtId="174" fontId="28" fillId="8" borderId="42" xfId="6" applyNumberFormat="1" applyFont="1" applyFill="1" applyBorder="1" applyProtection="1">
      <alignment horizontal="center" vertical="center"/>
      <protection locked="0"/>
    </xf>
    <xf numFmtId="0" fontId="22" fillId="0" borderId="0" xfId="6" applyFont="1" applyBorder="1" applyAlignment="1" applyProtection="1">
      <alignment vertical="center" wrapText="1"/>
    </xf>
    <xf numFmtId="0" fontId="22" fillId="0" borderId="0" xfId="6" applyFont="1" applyFill="1" applyBorder="1" applyProtection="1">
      <alignment horizontal="center" vertical="center"/>
    </xf>
    <xf numFmtId="173" fontId="22" fillId="0" borderId="0" xfId="6" applyNumberFormat="1" applyFont="1" applyFill="1" applyBorder="1" applyProtection="1">
      <alignment horizontal="center" vertical="center"/>
    </xf>
    <xf numFmtId="171" fontId="22" fillId="0" borderId="0" xfId="6" applyNumberFormat="1" applyFont="1" applyFill="1" applyBorder="1" applyProtection="1">
      <alignment horizontal="center" vertical="center"/>
    </xf>
    <xf numFmtId="14" fontId="29" fillId="0" borderId="0" xfId="8" applyNumberFormat="1" applyFont="1" applyAlignment="1" applyProtection="1">
      <alignment horizontal="center" vertical="center" textRotation="90" wrapText="1"/>
    </xf>
    <xf numFmtId="14" fontId="30" fillId="0" borderId="0" xfId="8" applyNumberFormat="1" applyFont="1" applyAlignment="1" applyProtection="1">
      <alignment horizontal="center" vertical="center" textRotation="90" wrapText="1"/>
    </xf>
    <xf numFmtId="3" fontId="24" fillId="0" borderId="7" xfId="10" applyFont="1" applyBorder="1" applyAlignment="1" applyProtection="1">
      <alignment horizontal="center" vertical="center" wrapText="1"/>
    </xf>
    <xf numFmtId="3" fontId="31" fillId="0" borderId="7" xfId="10" applyFont="1" applyBorder="1" applyAlignment="1" applyProtection="1">
      <alignment horizontal="center" vertical="center" wrapText="1"/>
    </xf>
    <xf numFmtId="0" fontId="22" fillId="0" borderId="0" xfId="6" applyFont="1" applyBorder="1" applyProtection="1">
      <alignment horizontal="center" vertical="center"/>
    </xf>
    <xf numFmtId="0" fontId="22" fillId="0" borderId="0" xfId="6" applyFont="1" applyProtection="1">
      <alignment horizontal="center" vertical="center"/>
    </xf>
    <xf numFmtId="0" fontId="27" fillId="9" borderId="0" xfId="6" applyFont="1" applyFill="1" applyAlignment="1" applyProtection="1">
      <alignment horizontal="center" vertical="top"/>
      <protection locked="0"/>
    </xf>
    <xf numFmtId="0" fontId="27" fillId="9" borderId="0" xfId="7" applyFont="1" applyFill="1" applyAlignment="1" applyProtection="1">
      <alignment horizontal="center" vertical="top" wrapText="1"/>
      <protection locked="0"/>
    </xf>
    <xf numFmtId="0" fontId="27" fillId="9" borderId="41" xfId="6" applyFont="1" applyFill="1" applyBorder="1" applyAlignment="1" applyProtection="1">
      <alignment horizontal="center" vertical="top" wrapText="1"/>
      <protection locked="0"/>
    </xf>
    <xf numFmtId="0" fontId="32" fillId="7" borderId="0" xfId="6" applyFont="1" applyFill="1" applyAlignment="1" applyProtection="1">
      <alignment horizontal="center" vertical="center" wrapText="1"/>
    </xf>
    <xf numFmtId="0" fontId="30" fillId="0" borderId="0" xfId="6" applyFont="1" applyProtection="1">
      <alignment horizontal="center" vertical="center"/>
    </xf>
    <xf numFmtId="0" fontId="30" fillId="0" borderId="0" xfId="6" applyFont="1" applyProtection="1">
      <alignment horizontal="center" vertical="center"/>
      <protection locked="0"/>
    </xf>
    <xf numFmtId="172" fontId="25" fillId="9" borderId="0" xfId="6" applyNumberFormat="1" applyFont="1" applyFill="1" applyAlignment="1" applyProtection="1">
      <alignment horizontal="center" vertical="top"/>
      <protection locked="0"/>
    </xf>
    <xf numFmtId="0" fontId="25" fillId="9" borderId="0" xfId="7" applyFont="1" applyFill="1" applyAlignment="1" applyProtection="1">
      <alignment horizontal="center" vertical="top" wrapText="1"/>
      <protection locked="0"/>
    </xf>
    <xf numFmtId="0" fontId="25" fillId="9" borderId="41" xfId="6" applyFont="1" applyFill="1" applyBorder="1" applyAlignment="1" applyProtection="1">
      <alignment horizontal="center" vertical="top" wrapText="1"/>
      <protection locked="0"/>
    </xf>
    <xf numFmtId="0" fontId="32" fillId="0" borderId="0" xfId="6" applyFont="1" applyAlignment="1" applyProtection="1">
      <alignment horizontal="center" vertical="center" wrapText="1"/>
    </xf>
    <xf numFmtId="172" fontId="25" fillId="8" borderId="0" xfId="6" applyNumberFormat="1" applyFont="1" applyFill="1" applyAlignment="1" applyProtection="1">
      <alignment horizontal="center" vertical="top"/>
      <protection locked="0"/>
    </xf>
    <xf numFmtId="0" fontId="25" fillId="8" borderId="0" xfId="7" applyFont="1" applyFill="1" applyAlignment="1" applyProtection="1">
      <alignment horizontal="center" vertical="top" wrapText="1"/>
      <protection locked="0"/>
    </xf>
    <xf numFmtId="0" fontId="25" fillId="8" borderId="41" xfId="6" applyFont="1" applyFill="1" applyBorder="1" applyAlignment="1" applyProtection="1">
      <alignment horizontal="center" vertical="top" wrapText="1"/>
      <protection locked="0"/>
    </xf>
    <xf numFmtId="3" fontId="25" fillId="8" borderId="0" xfId="7" applyNumberFormat="1" applyFont="1" applyFill="1" applyAlignment="1" applyProtection="1">
      <alignment horizontal="center" vertical="top" wrapText="1"/>
      <protection locked="0"/>
    </xf>
    <xf numFmtId="0" fontId="25" fillId="9" borderId="0" xfId="6" applyFont="1" applyFill="1" applyAlignment="1" applyProtection="1">
      <alignment horizontal="center" vertical="top"/>
      <protection locked="0"/>
    </xf>
    <xf numFmtId="0" fontId="25" fillId="8" borderId="0" xfId="6" applyFont="1" applyFill="1" applyAlignment="1" applyProtection="1">
      <alignment horizontal="center" vertical="top"/>
      <protection locked="0"/>
    </xf>
    <xf numFmtId="0" fontId="23" fillId="0" borderId="0" xfId="7" applyFont="1" applyProtection="1">
      <alignment horizontal="left" wrapText="1"/>
    </xf>
    <xf numFmtId="0" fontId="22" fillId="0" borderId="0" xfId="6" applyFont="1" applyAlignment="1" applyProtection="1">
      <alignment horizontal="center" wrapText="1"/>
    </xf>
    <xf numFmtId="0" fontId="33" fillId="0" borderId="0" xfId="6" applyFont="1" applyAlignment="1" applyProtection="1">
      <alignment horizontal="center" vertical="center" textRotation="60" wrapText="1"/>
    </xf>
    <xf numFmtId="0" fontId="23" fillId="0" borderId="0" xfId="6" applyFont="1" applyFill="1" applyBorder="1" applyAlignment="1" applyProtection="1">
      <alignment horizontal="left" vertical="center" wrapText="1"/>
    </xf>
    <xf numFmtId="3" fontId="25" fillId="2" borderId="7" xfId="0" applyNumberFormat="1" applyFont="1" applyFill="1" applyBorder="1" applyAlignment="1" applyProtection="1">
      <alignment horizontal="center" vertical="center" wrapText="1"/>
      <protection locked="0"/>
    </xf>
    <xf numFmtId="3" fontId="25" fillId="2" borderId="0" xfId="0" applyNumberFormat="1" applyFont="1" applyFill="1" applyBorder="1" applyAlignment="1" applyProtection="1">
      <alignment horizontal="center" vertical="center" wrapText="1"/>
      <protection locked="0"/>
    </xf>
    <xf numFmtId="3" fontId="27" fillId="2" borderId="0" xfId="0" applyNumberFormat="1" applyFont="1" applyFill="1" applyAlignment="1" applyProtection="1">
      <alignment horizontal="right" indent="1"/>
    </xf>
    <xf numFmtId="10" fontId="2" fillId="2" borderId="0" xfId="1" applyNumberFormat="1" applyFont="1" applyFill="1" applyBorder="1" applyAlignment="1" applyProtection="1">
      <alignment horizontal="left" vertical="center" wrapText="1"/>
      <protection locked="0"/>
    </xf>
    <xf numFmtId="3" fontId="8" fillId="0" borderId="2" xfId="0" applyNumberFormat="1" applyFont="1" applyFill="1" applyBorder="1" applyAlignment="1" applyProtection="1">
      <alignment vertical="center" wrapText="1"/>
      <protection locked="0"/>
    </xf>
    <xf numFmtId="3" fontId="8" fillId="0" borderId="0" xfId="0" applyNumberFormat="1" applyFont="1" applyFill="1" applyBorder="1" applyAlignment="1" applyProtection="1">
      <alignment vertical="center" wrapText="1"/>
      <protection locked="0"/>
    </xf>
    <xf numFmtId="3" fontId="34" fillId="2" borderId="0" xfId="0" applyNumberFormat="1" applyFont="1" applyFill="1" applyBorder="1" applyAlignment="1" applyProtection="1">
      <alignment horizontal="center" vertical="center" wrapText="1"/>
      <protection locked="0"/>
    </xf>
    <xf numFmtId="0" fontId="35" fillId="0" borderId="0" xfId="0" applyFont="1" applyAlignment="1">
      <alignment vertical="center" wrapText="1"/>
    </xf>
    <xf numFmtId="3" fontId="3" fillId="0" borderId="0" xfId="0" applyNumberFormat="1" applyFont="1" applyFill="1" applyBorder="1" applyAlignment="1" applyProtection="1">
      <alignment horizontal="center" vertical="center" wrapText="1"/>
      <protection locked="0"/>
    </xf>
    <xf numFmtId="0" fontId="2" fillId="0" borderId="0" xfId="0" applyFont="1" applyFill="1" applyBorder="1" applyProtection="1">
      <protection locked="0"/>
    </xf>
    <xf numFmtId="3" fontId="15" fillId="0" borderId="0" xfId="0" applyNumberFormat="1" applyFont="1" applyFill="1" applyBorder="1" applyAlignment="1" applyProtection="1"/>
    <xf numFmtId="3" fontId="2" fillId="2" borderId="0" xfId="0" applyNumberFormat="1" applyFont="1" applyFill="1" applyBorder="1" applyAlignment="1" applyProtection="1">
      <alignment horizontal="center" wrapText="1"/>
      <protection locked="0"/>
    </xf>
    <xf numFmtId="3" fontId="4" fillId="2" borderId="1" xfId="0" applyNumberFormat="1" applyFont="1" applyFill="1" applyBorder="1" applyAlignment="1" applyProtection="1">
      <alignment horizontal="left" vertical="top" wrapText="1" indent="1"/>
      <protection locked="0"/>
    </xf>
    <xf numFmtId="3" fontId="4" fillId="2" borderId="2" xfId="0" applyNumberFormat="1" applyFont="1" applyFill="1" applyBorder="1" applyAlignment="1" applyProtection="1">
      <alignment horizontal="right" vertical="top" wrapText="1"/>
      <protection locked="0"/>
    </xf>
    <xf numFmtId="165" fontId="2" fillId="0" borderId="7" xfId="0" applyNumberFormat="1" applyFont="1" applyBorder="1" applyAlignment="1" applyProtection="1">
      <alignment horizontal="right"/>
      <protection locked="0"/>
    </xf>
    <xf numFmtId="169" fontId="2" fillId="0" borderId="39" xfId="1" applyNumberFormat="1" applyFont="1" applyBorder="1" applyAlignment="1" applyProtection="1">
      <alignment horizontal="center"/>
      <protection locked="0"/>
    </xf>
    <xf numFmtId="3" fontId="3" fillId="2" borderId="4" xfId="0" applyNumberFormat="1" applyFont="1" applyFill="1" applyBorder="1" applyAlignment="1" applyProtection="1">
      <alignment wrapText="1"/>
      <protection locked="0"/>
    </xf>
    <xf numFmtId="4" fontId="2" fillId="3" borderId="9" xfId="0" applyNumberFormat="1" applyFont="1" applyFill="1" applyBorder="1" applyAlignment="1" applyProtection="1">
      <alignment horizontal="center"/>
      <protection locked="0"/>
    </xf>
    <xf numFmtId="0" fontId="2" fillId="0" borderId="38" xfId="0" applyFont="1" applyBorder="1" applyAlignment="1" applyProtection="1">
      <alignment vertical="center"/>
      <protection locked="0"/>
    </xf>
    <xf numFmtId="0" fontId="2" fillId="0" borderId="20" xfId="0" applyFont="1" applyBorder="1" applyAlignment="1" applyProtection="1">
      <alignment vertical="center"/>
      <protection locked="0"/>
    </xf>
    <xf numFmtId="0" fontId="2" fillId="0" borderId="0" xfId="0" applyFont="1" applyBorder="1" applyAlignment="1" applyProtection="1">
      <alignment vertical="center"/>
      <protection locked="0"/>
    </xf>
    <xf numFmtId="3" fontId="2" fillId="2" borderId="29" xfId="0" applyNumberFormat="1" applyFont="1" applyFill="1" applyBorder="1" applyAlignment="1" applyProtection="1">
      <alignment vertical="center"/>
      <protection locked="0"/>
    </xf>
    <xf numFmtId="3" fontId="2" fillId="2" borderId="27" xfId="0" applyNumberFormat="1" applyFont="1" applyFill="1" applyBorder="1" applyAlignment="1" applyProtection="1">
      <alignment vertical="center"/>
      <protection locked="0"/>
    </xf>
    <xf numFmtId="3" fontId="3" fillId="2" borderId="1" xfId="0" applyNumberFormat="1" applyFont="1" applyFill="1" applyBorder="1" applyAlignment="1" applyProtection="1">
      <alignment horizontal="left" vertical="center" wrapText="1"/>
      <protection locked="0"/>
    </xf>
    <xf numFmtId="3" fontId="3" fillId="2" borderId="6" xfId="0" applyNumberFormat="1" applyFont="1" applyFill="1" applyBorder="1" applyAlignment="1" applyProtection="1">
      <alignment horizontal="left" wrapText="1" indent="1"/>
      <protection locked="0"/>
    </xf>
    <xf numFmtId="3" fontId="3" fillId="2" borderId="4" xfId="0" applyNumberFormat="1" applyFont="1" applyFill="1" applyBorder="1" applyAlignment="1" applyProtection="1">
      <alignment horizontal="left" wrapText="1" indent="1"/>
      <protection locked="0"/>
    </xf>
    <xf numFmtId="0" fontId="41" fillId="0" borderId="0" xfId="0" applyFont="1" applyAlignment="1">
      <alignment wrapText="1"/>
    </xf>
    <xf numFmtId="3" fontId="2" fillId="0" borderId="4" xfId="0" applyNumberFormat="1" applyFont="1" applyBorder="1" applyAlignment="1" applyProtection="1">
      <alignment horizontal="left" vertical="center" wrapText="1"/>
      <protection locked="0"/>
    </xf>
    <xf numFmtId="165" fontId="39" fillId="10" borderId="0" xfId="0" applyNumberFormat="1" applyFont="1" applyFill="1" applyBorder="1" applyAlignment="1" applyProtection="1">
      <alignment horizontal="right" vertical="center"/>
      <protection locked="0"/>
    </xf>
    <xf numFmtId="165" fontId="4" fillId="0" borderId="0" xfId="0" applyNumberFormat="1" applyFont="1" applyBorder="1" applyAlignment="1" applyProtection="1">
      <alignment horizontal="right" vertical="center" wrapText="1"/>
      <protection locked="0"/>
    </xf>
    <xf numFmtId="3" fontId="2" fillId="0" borderId="4" xfId="0" applyNumberFormat="1" applyFont="1" applyBorder="1" applyAlignment="1" applyProtection="1">
      <alignment horizontal="left" vertical="center"/>
      <protection locked="0"/>
    </xf>
    <xf numFmtId="3" fontId="4" fillId="0" borderId="4" xfId="0" applyNumberFormat="1" applyFont="1" applyBorder="1" applyAlignment="1" applyProtection="1">
      <alignment horizontal="left" vertical="center" wrapText="1"/>
      <protection locked="0"/>
    </xf>
    <xf numFmtId="0" fontId="2" fillId="0" borderId="0" xfId="0" applyFont="1" applyFill="1" applyBorder="1" applyAlignment="1" applyProtection="1">
      <alignment vertical="center"/>
      <protection locked="0"/>
    </xf>
    <xf numFmtId="3" fontId="2" fillId="2" borderId="23" xfId="0" applyNumberFormat="1" applyFont="1" applyFill="1" applyBorder="1" applyAlignment="1" applyProtection="1">
      <alignment horizontal="center" vertical="center" textRotation="90" wrapText="1"/>
      <protection locked="0"/>
    </xf>
    <xf numFmtId="3" fontId="2" fillId="2" borderId="19" xfId="0" applyNumberFormat="1" applyFont="1" applyFill="1" applyBorder="1" applyAlignment="1" applyProtection="1">
      <alignment horizontal="center" vertical="center" textRotation="90" wrapText="1"/>
      <protection locked="0"/>
    </xf>
    <xf numFmtId="3" fontId="2" fillId="2" borderId="21" xfId="0" applyNumberFormat="1" applyFont="1" applyFill="1" applyBorder="1" applyAlignment="1" applyProtection="1">
      <alignment horizontal="center" vertical="center" textRotation="90" wrapText="1"/>
      <protection locked="0"/>
    </xf>
    <xf numFmtId="3" fontId="37" fillId="0" borderId="4" xfId="0" applyNumberFormat="1" applyFont="1" applyBorder="1" applyAlignment="1" applyProtection="1">
      <alignment horizontal="center" vertical="top" wrapText="1"/>
      <protection locked="0"/>
    </xf>
    <xf numFmtId="3" fontId="37" fillId="0" borderId="0" xfId="0" applyNumberFormat="1" applyFont="1" applyBorder="1" applyAlignment="1" applyProtection="1">
      <alignment horizontal="center" vertical="top" wrapText="1"/>
      <protection locked="0"/>
    </xf>
    <xf numFmtId="3" fontId="37" fillId="0" borderId="5" xfId="0" applyNumberFormat="1" applyFont="1" applyBorder="1" applyAlignment="1" applyProtection="1">
      <alignment horizontal="center" vertical="top" wrapText="1"/>
      <protection locked="0"/>
    </xf>
    <xf numFmtId="3" fontId="5" fillId="2" borderId="0" xfId="0" applyNumberFormat="1" applyFont="1" applyFill="1" applyBorder="1" applyAlignment="1" applyProtection="1">
      <alignment horizontal="left" vertical="top" indent="1"/>
      <protection locked="0"/>
    </xf>
    <xf numFmtId="3" fontId="8" fillId="0" borderId="0" xfId="0" applyNumberFormat="1" applyFont="1" applyFill="1" applyBorder="1" applyAlignment="1" applyProtection="1">
      <alignment horizontal="center" vertical="center" wrapText="1"/>
      <protection locked="0"/>
    </xf>
    <xf numFmtId="3" fontId="2" fillId="3" borderId="17" xfId="0" applyNumberFormat="1" applyFont="1" applyFill="1" applyBorder="1" applyAlignment="1" applyProtection="1">
      <alignment horizontal="center"/>
      <protection locked="0"/>
    </xf>
    <xf numFmtId="3" fontId="2" fillId="3" borderId="15" xfId="0" applyNumberFormat="1" applyFont="1" applyFill="1" applyBorder="1" applyAlignment="1" applyProtection="1">
      <alignment horizontal="center"/>
      <protection locked="0"/>
    </xf>
    <xf numFmtId="3" fontId="2" fillId="3" borderId="16" xfId="0" applyNumberFormat="1" applyFont="1" applyFill="1" applyBorder="1" applyAlignment="1" applyProtection="1">
      <alignment horizontal="center"/>
      <protection locked="0"/>
    </xf>
    <xf numFmtId="9" fontId="10" fillId="2" borderId="0" xfId="1" applyFont="1" applyFill="1" applyBorder="1" applyAlignment="1" applyProtection="1">
      <alignment horizontal="left" vertical="center"/>
      <protection locked="0"/>
    </xf>
    <xf numFmtId="0" fontId="36" fillId="0" borderId="0" xfId="0" applyFont="1" applyBorder="1" applyAlignment="1" applyProtection="1">
      <alignment horizontal="left" vertical="top" wrapText="1"/>
    </xf>
    <xf numFmtId="3" fontId="37" fillId="0" borderId="4" xfId="0" applyNumberFormat="1" applyFont="1" applyBorder="1" applyAlignment="1" applyProtection="1">
      <alignment horizontal="left" vertical="top" wrapText="1"/>
      <protection locked="0"/>
    </xf>
    <xf numFmtId="3" fontId="37" fillId="0" borderId="0" xfId="0" applyNumberFormat="1" applyFont="1" applyBorder="1" applyAlignment="1" applyProtection="1">
      <alignment horizontal="left" vertical="top" wrapText="1"/>
      <protection locked="0"/>
    </xf>
    <xf numFmtId="3" fontId="37" fillId="0" borderId="5" xfId="0" applyNumberFormat="1" applyFont="1" applyBorder="1" applyAlignment="1" applyProtection="1">
      <alignment horizontal="left" vertical="top" wrapText="1"/>
      <protection locked="0"/>
    </xf>
    <xf numFmtId="3" fontId="7" fillId="0" borderId="17" xfId="0" applyNumberFormat="1" applyFont="1" applyBorder="1" applyAlignment="1" applyProtection="1">
      <alignment horizontal="left" vertical="center" wrapText="1"/>
      <protection locked="0"/>
    </xf>
    <xf numFmtId="3" fontId="7" fillId="0" borderId="15" xfId="0" applyNumberFormat="1" applyFont="1" applyBorder="1" applyAlignment="1" applyProtection="1">
      <alignment horizontal="left" vertical="center" wrapText="1"/>
      <protection locked="0"/>
    </xf>
    <xf numFmtId="3" fontId="7" fillId="0" borderId="16" xfId="0" applyNumberFormat="1" applyFont="1" applyBorder="1" applyAlignment="1" applyProtection="1">
      <alignment horizontal="left" vertical="center" wrapText="1"/>
      <protection locked="0"/>
    </xf>
    <xf numFmtId="0" fontId="38" fillId="0" borderId="0" xfId="0" applyFont="1" applyAlignment="1" applyProtection="1">
      <alignment horizontal="left" vertical="top" wrapText="1"/>
    </xf>
    <xf numFmtId="3" fontId="2" fillId="2" borderId="0" xfId="0" applyNumberFormat="1" applyFont="1" applyFill="1" applyBorder="1" applyAlignment="1" applyProtection="1">
      <alignment horizontal="left" vertical="top" wrapText="1"/>
      <protection locked="0"/>
    </xf>
    <xf numFmtId="3" fontId="5" fillId="3" borderId="1" xfId="0" applyNumberFormat="1" applyFont="1" applyFill="1" applyBorder="1" applyAlignment="1" applyProtection="1">
      <alignment horizontal="left" vertical="top" wrapText="1"/>
      <protection locked="0"/>
    </xf>
    <xf numFmtId="3" fontId="5" fillId="3" borderId="2" xfId="0" applyNumberFormat="1" applyFont="1" applyFill="1" applyBorder="1" applyAlignment="1" applyProtection="1">
      <alignment horizontal="left" vertical="top" wrapText="1"/>
      <protection locked="0"/>
    </xf>
    <xf numFmtId="3" fontId="5" fillId="3" borderId="3" xfId="0" applyNumberFormat="1" applyFont="1" applyFill="1" applyBorder="1" applyAlignment="1" applyProtection="1">
      <alignment horizontal="left" vertical="top" wrapText="1"/>
      <protection locked="0"/>
    </xf>
    <xf numFmtId="3" fontId="5" fillId="3" borderId="4" xfId="0" applyNumberFormat="1" applyFont="1" applyFill="1" applyBorder="1" applyAlignment="1" applyProtection="1">
      <alignment horizontal="left" vertical="top" wrapText="1"/>
      <protection locked="0"/>
    </xf>
    <xf numFmtId="3" fontId="5" fillId="3" borderId="0" xfId="0" applyNumberFormat="1" applyFont="1" applyFill="1" applyBorder="1" applyAlignment="1" applyProtection="1">
      <alignment horizontal="left" vertical="top" wrapText="1"/>
      <protection locked="0"/>
    </xf>
    <xf numFmtId="3" fontId="5" fillId="3" borderId="5" xfId="0" applyNumberFormat="1" applyFont="1" applyFill="1" applyBorder="1" applyAlignment="1" applyProtection="1">
      <alignment horizontal="left" vertical="top" wrapText="1"/>
      <protection locked="0"/>
    </xf>
    <xf numFmtId="3" fontId="5" fillId="3" borderId="6" xfId="0" applyNumberFormat="1" applyFont="1" applyFill="1" applyBorder="1" applyAlignment="1" applyProtection="1">
      <alignment horizontal="left" vertical="top" wrapText="1"/>
      <protection locked="0"/>
    </xf>
    <xf numFmtId="3" fontId="5" fillId="3" borderId="7" xfId="0" applyNumberFormat="1" applyFont="1" applyFill="1" applyBorder="1" applyAlignment="1" applyProtection="1">
      <alignment horizontal="left" vertical="top" wrapText="1"/>
      <protection locked="0"/>
    </xf>
    <xf numFmtId="3" fontId="5" fillId="3" borderId="8" xfId="0" applyNumberFormat="1" applyFont="1" applyFill="1" applyBorder="1" applyAlignment="1" applyProtection="1">
      <alignment horizontal="left" vertical="top" wrapText="1"/>
      <protection locked="0"/>
    </xf>
    <xf numFmtId="9" fontId="2" fillId="3" borderId="13" xfId="1" applyFont="1" applyFill="1" applyBorder="1" applyAlignment="1" applyProtection="1">
      <alignment horizontal="center"/>
      <protection locked="0"/>
    </xf>
    <xf numFmtId="9" fontId="2" fillId="3" borderId="14" xfId="1" applyFont="1" applyFill="1" applyBorder="1" applyAlignment="1" applyProtection="1">
      <alignment horizontal="center"/>
      <protection locked="0"/>
    </xf>
    <xf numFmtId="3" fontId="5" fillId="0" borderId="0" xfId="0" applyNumberFormat="1" applyFont="1" applyFill="1" applyBorder="1" applyAlignment="1" applyProtection="1">
      <alignment horizontal="left" vertical="top" wrapText="1"/>
      <protection locked="0"/>
    </xf>
    <xf numFmtId="0" fontId="40" fillId="10" borderId="4" xfId="0" applyFont="1" applyFill="1" applyBorder="1" applyAlignment="1">
      <alignment horizontal="center" vertical="center" wrapText="1"/>
    </xf>
    <xf numFmtId="0" fontId="40" fillId="10" borderId="0" xfId="0" applyFont="1" applyFill="1" applyAlignment="1">
      <alignment horizontal="center" vertical="center" wrapText="1"/>
    </xf>
    <xf numFmtId="3" fontId="7" fillId="0" borderId="17" xfId="0" applyNumberFormat="1" applyFont="1" applyBorder="1" applyAlignment="1" applyProtection="1">
      <alignment horizontal="center" vertical="center" wrapText="1"/>
      <protection locked="0"/>
    </xf>
    <xf numFmtId="3" fontId="7" fillId="0" borderId="15" xfId="0" applyNumberFormat="1" applyFont="1" applyBorder="1" applyAlignment="1" applyProtection="1">
      <alignment horizontal="center" vertical="center" wrapText="1"/>
      <protection locked="0"/>
    </xf>
    <xf numFmtId="3" fontId="34" fillId="2" borderId="1" xfId="0" applyNumberFormat="1" applyFont="1" applyFill="1" applyBorder="1" applyAlignment="1" applyProtection="1">
      <alignment horizontal="center" vertical="center" wrapText="1"/>
      <protection locked="0"/>
    </xf>
    <xf numFmtId="3" fontId="34" fillId="2" borderId="2" xfId="0" applyNumberFormat="1" applyFont="1" applyFill="1" applyBorder="1" applyAlignment="1" applyProtection="1">
      <alignment horizontal="center" vertical="center" wrapText="1"/>
      <protection locked="0"/>
    </xf>
    <xf numFmtId="3" fontId="34" fillId="2" borderId="3" xfId="0" applyNumberFormat="1" applyFont="1" applyFill="1" applyBorder="1" applyAlignment="1" applyProtection="1">
      <alignment horizontal="center" vertical="center" wrapText="1"/>
      <protection locked="0"/>
    </xf>
    <xf numFmtId="3" fontId="34" fillId="2" borderId="6" xfId="0" applyNumberFormat="1" applyFont="1" applyFill="1" applyBorder="1" applyAlignment="1" applyProtection="1">
      <alignment horizontal="center" vertical="center" wrapText="1"/>
      <protection locked="0"/>
    </xf>
    <xf numFmtId="3" fontId="34" fillId="2" borderId="7" xfId="0" applyNumberFormat="1" applyFont="1" applyFill="1" applyBorder="1" applyAlignment="1" applyProtection="1">
      <alignment horizontal="center" vertical="center" wrapText="1"/>
      <protection locked="0"/>
    </xf>
    <xf numFmtId="3" fontId="34" fillId="2" borderId="8" xfId="0" applyNumberFormat="1" applyFont="1" applyFill="1" applyBorder="1" applyAlignment="1" applyProtection="1">
      <alignment horizontal="center" vertical="center" wrapText="1"/>
      <protection locked="0"/>
    </xf>
    <xf numFmtId="3" fontId="3" fillId="3" borderId="44" xfId="0" applyNumberFormat="1" applyFont="1" applyFill="1" applyBorder="1" applyAlignment="1" applyProtection="1">
      <alignment horizontal="center" vertical="center" wrapText="1"/>
      <protection locked="0"/>
    </xf>
    <xf numFmtId="3" fontId="3" fillId="3" borderId="45" xfId="0" applyNumberFormat="1" applyFont="1" applyFill="1" applyBorder="1" applyAlignment="1" applyProtection="1">
      <alignment horizontal="center" vertical="center" wrapText="1"/>
      <protection locked="0"/>
    </xf>
    <xf numFmtId="0" fontId="35" fillId="0" borderId="0" xfId="0" applyFont="1" applyAlignment="1">
      <alignment horizontal="center" vertical="center" wrapText="1"/>
    </xf>
    <xf numFmtId="3" fontId="4" fillId="2" borderId="2" xfId="0" applyNumberFormat="1" applyFont="1" applyFill="1" applyBorder="1" applyAlignment="1" applyProtection="1">
      <alignment horizontal="left" vertical="top" wrapText="1"/>
      <protection locked="0"/>
    </xf>
    <xf numFmtId="3" fontId="4" fillId="2" borderId="0" xfId="0" applyNumberFormat="1" applyFont="1" applyFill="1" applyBorder="1" applyAlignment="1" applyProtection="1">
      <alignment horizontal="left" vertical="top" wrapText="1"/>
      <protection locked="0"/>
    </xf>
    <xf numFmtId="3" fontId="2" fillId="2" borderId="30" xfId="0" applyNumberFormat="1" applyFont="1" applyFill="1" applyBorder="1" applyAlignment="1" applyProtection="1">
      <alignment horizontal="left"/>
      <protection locked="0"/>
    </xf>
    <xf numFmtId="3" fontId="2" fillId="2" borderId="31" xfId="0" applyNumberFormat="1" applyFont="1" applyFill="1" applyBorder="1" applyAlignment="1" applyProtection="1">
      <alignment horizontal="left"/>
      <protection locked="0"/>
    </xf>
    <xf numFmtId="0" fontId="2" fillId="0" borderId="33" xfId="0" applyFont="1" applyBorder="1" applyAlignment="1" applyProtection="1">
      <alignment horizontal="center" vertical="center"/>
      <protection locked="0"/>
    </xf>
    <xf numFmtId="0" fontId="2" fillId="0" borderId="36" xfId="0" applyFont="1" applyBorder="1" applyAlignment="1" applyProtection="1">
      <alignment horizontal="center" vertical="center"/>
      <protection locked="0"/>
    </xf>
    <xf numFmtId="3" fontId="7" fillId="0" borderId="1" xfId="0" applyNumberFormat="1" applyFont="1" applyBorder="1" applyAlignment="1" applyProtection="1">
      <alignment horizontal="center" vertical="center" wrapText="1"/>
      <protection locked="0"/>
    </xf>
    <xf numFmtId="3" fontId="7" fillId="0" borderId="2" xfId="0" applyNumberFormat="1" applyFont="1" applyBorder="1" applyAlignment="1" applyProtection="1">
      <alignment horizontal="center" vertical="center" wrapText="1"/>
      <protection locked="0"/>
    </xf>
    <xf numFmtId="3" fontId="2" fillId="2" borderId="29" xfId="0" applyNumberFormat="1" applyFont="1" applyFill="1" applyBorder="1" applyAlignment="1" applyProtection="1">
      <alignment horizontal="left" vertical="center"/>
      <protection locked="0"/>
    </xf>
    <xf numFmtId="3" fontId="2" fillId="2" borderId="18" xfId="0" applyNumberFormat="1" applyFont="1" applyFill="1" applyBorder="1" applyAlignment="1" applyProtection="1">
      <alignment horizontal="left" vertical="center"/>
      <protection locked="0"/>
    </xf>
    <xf numFmtId="0" fontId="2" fillId="0" borderId="32" xfId="0" applyFont="1" applyBorder="1" applyAlignment="1" applyProtection="1">
      <alignment horizontal="center" vertical="center"/>
      <protection locked="0"/>
    </xf>
    <xf numFmtId="0" fontId="2" fillId="0" borderId="34" xfId="0" applyFont="1" applyBorder="1" applyAlignment="1" applyProtection="1">
      <alignment horizontal="center" vertical="center"/>
      <protection locked="0"/>
    </xf>
    <xf numFmtId="3" fontId="2" fillId="2" borderId="27" xfId="0" applyNumberFormat="1" applyFont="1" applyFill="1" applyBorder="1" applyAlignment="1" applyProtection="1">
      <alignment horizontal="left" vertical="center"/>
      <protection locked="0"/>
    </xf>
    <xf numFmtId="3" fontId="2" fillId="2" borderId="9" xfId="0" applyNumberFormat="1" applyFont="1" applyFill="1" applyBorder="1" applyAlignment="1" applyProtection="1">
      <alignment horizontal="left" vertical="center"/>
      <protection locked="0"/>
    </xf>
    <xf numFmtId="0" fontId="2" fillId="0" borderId="13" xfId="0" applyFont="1" applyBorder="1" applyAlignment="1" applyProtection="1">
      <alignment horizontal="center" vertical="center"/>
      <protection locked="0"/>
    </xf>
    <xf numFmtId="0" fontId="2" fillId="0" borderId="35" xfId="0" applyFont="1" applyBorder="1" applyAlignment="1" applyProtection="1">
      <alignment horizontal="center" vertical="center"/>
      <protection locked="0"/>
    </xf>
    <xf numFmtId="3" fontId="2" fillId="2" borderId="17" xfId="0" applyNumberFormat="1" applyFont="1" applyFill="1" applyBorder="1" applyAlignment="1" applyProtection="1">
      <alignment horizontal="center"/>
      <protection locked="0"/>
    </xf>
    <xf numFmtId="3" fontId="2" fillId="2" borderId="15" xfId="0" applyNumberFormat="1" applyFont="1" applyFill="1" applyBorder="1" applyAlignment="1" applyProtection="1">
      <alignment horizontal="center"/>
      <protection locked="0"/>
    </xf>
    <xf numFmtId="3" fontId="2" fillId="2" borderId="16" xfId="0" applyNumberFormat="1" applyFont="1" applyFill="1" applyBorder="1" applyAlignment="1" applyProtection="1">
      <alignment horizontal="center"/>
      <protection locked="0"/>
    </xf>
    <xf numFmtId="3" fontId="8" fillId="2" borderId="1" xfId="0" applyNumberFormat="1" applyFont="1" applyFill="1" applyBorder="1" applyAlignment="1" applyProtection="1">
      <alignment horizontal="center" vertical="center" wrapText="1"/>
      <protection locked="0"/>
    </xf>
    <xf numFmtId="3" fontId="8" fillId="2" borderId="2" xfId="0" applyNumberFormat="1" applyFont="1" applyFill="1" applyBorder="1" applyAlignment="1" applyProtection="1">
      <alignment horizontal="center" vertical="center" wrapText="1"/>
      <protection locked="0"/>
    </xf>
    <xf numFmtId="3" fontId="8" fillId="2" borderId="3" xfId="0" applyNumberFormat="1" applyFont="1" applyFill="1" applyBorder="1" applyAlignment="1" applyProtection="1">
      <alignment horizontal="center" vertical="center" wrapText="1"/>
      <protection locked="0"/>
    </xf>
    <xf numFmtId="3" fontId="8" fillId="2" borderId="6" xfId="0" applyNumberFormat="1" applyFont="1" applyFill="1" applyBorder="1" applyAlignment="1" applyProtection="1">
      <alignment horizontal="center" vertical="center" wrapText="1"/>
      <protection locked="0"/>
    </xf>
    <xf numFmtId="3" fontId="8" fillId="2" borderId="7" xfId="0" applyNumberFormat="1" applyFont="1" applyFill="1" applyBorder="1" applyAlignment="1" applyProtection="1">
      <alignment horizontal="center" vertical="center" wrapText="1"/>
      <protection locked="0"/>
    </xf>
    <xf numFmtId="3" fontId="8" fillId="2" borderId="8" xfId="0" applyNumberFormat="1" applyFont="1" applyFill="1" applyBorder="1" applyAlignment="1" applyProtection="1">
      <alignment horizontal="center" vertical="center" wrapText="1"/>
      <protection locked="0"/>
    </xf>
    <xf numFmtId="3" fontId="16" fillId="5" borderId="17" xfId="0" applyNumberFormat="1" applyFont="1" applyFill="1" applyBorder="1" applyAlignment="1" applyProtection="1">
      <alignment horizontal="center" vertical="center"/>
      <protection locked="0"/>
    </xf>
    <xf numFmtId="3" fontId="16" fillId="5" borderId="15" xfId="0" applyNumberFormat="1" applyFont="1" applyFill="1" applyBorder="1" applyAlignment="1" applyProtection="1">
      <alignment horizontal="center" vertical="center"/>
      <protection locked="0"/>
    </xf>
    <xf numFmtId="3" fontId="16" fillId="5" borderId="16" xfId="0" applyNumberFormat="1" applyFont="1" applyFill="1" applyBorder="1" applyAlignment="1" applyProtection="1">
      <alignment horizontal="center" vertical="center"/>
      <protection locked="0"/>
    </xf>
    <xf numFmtId="3" fontId="2" fillId="2" borderId="17" xfId="0" applyNumberFormat="1" applyFont="1" applyFill="1" applyBorder="1" applyAlignment="1" applyProtection="1">
      <alignment horizontal="center"/>
    </xf>
    <xf numFmtId="3" fontId="2" fillId="2" borderId="16" xfId="0" applyNumberFormat="1" applyFont="1" applyFill="1" applyBorder="1" applyAlignment="1" applyProtection="1">
      <alignment horizontal="center"/>
    </xf>
    <xf numFmtId="3" fontId="15" fillId="4" borderId="1" xfId="0" applyNumberFormat="1" applyFont="1" applyFill="1" applyBorder="1" applyAlignment="1" applyProtection="1">
      <alignment horizontal="center" vertical="center" wrapText="1"/>
      <protection locked="0"/>
    </xf>
    <xf numFmtId="3" fontId="15" fillId="4" borderId="3" xfId="0" applyNumberFormat="1" applyFont="1" applyFill="1" applyBorder="1" applyAlignment="1" applyProtection="1">
      <alignment horizontal="center" vertical="center" wrapText="1"/>
      <protection locked="0"/>
    </xf>
    <xf numFmtId="3" fontId="15" fillId="4" borderId="4" xfId="0" applyNumberFormat="1" applyFont="1" applyFill="1" applyBorder="1" applyAlignment="1" applyProtection="1">
      <alignment horizontal="center" vertical="center" wrapText="1"/>
      <protection locked="0"/>
    </xf>
    <xf numFmtId="3" fontId="15" fillId="4" borderId="5" xfId="0" applyNumberFormat="1" applyFont="1" applyFill="1" applyBorder="1" applyAlignment="1" applyProtection="1">
      <alignment horizontal="center" vertical="center" wrapText="1"/>
      <protection locked="0"/>
    </xf>
    <xf numFmtId="3" fontId="15" fillId="4" borderId="6" xfId="0" applyNumberFormat="1" applyFont="1" applyFill="1" applyBorder="1" applyAlignment="1" applyProtection="1">
      <alignment horizontal="center" vertical="center" wrapText="1"/>
      <protection locked="0"/>
    </xf>
    <xf numFmtId="3" fontId="15" fillId="4" borderId="8" xfId="0" applyNumberFormat="1" applyFont="1" applyFill="1" applyBorder="1" applyAlignment="1" applyProtection="1">
      <alignment horizontal="center" vertical="center" wrapText="1"/>
      <protection locked="0"/>
    </xf>
    <xf numFmtId="0" fontId="27" fillId="0" borderId="9" xfId="5" applyFont="1" applyFill="1" applyBorder="1" applyAlignment="1" applyProtection="1">
      <alignment horizontal="center" vertical="center" wrapText="1"/>
    </xf>
    <xf numFmtId="0" fontId="27" fillId="0" borderId="9" xfId="5" applyFont="1" applyFill="1" applyBorder="1" applyAlignment="1" applyProtection="1">
      <alignment horizontal="center" vertical="center"/>
    </xf>
    <xf numFmtId="0" fontId="27" fillId="0" borderId="23" xfId="5" applyFont="1" applyFill="1" applyBorder="1" applyAlignment="1" applyProtection="1">
      <alignment horizontal="center" vertical="center"/>
    </xf>
    <xf numFmtId="0" fontId="27" fillId="0" borderId="21" xfId="5" applyFont="1" applyFill="1" applyBorder="1" applyAlignment="1" applyProtection="1">
      <alignment horizontal="center" vertical="center"/>
    </xf>
    <xf numFmtId="3" fontId="25" fillId="2" borderId="17" xfId="0" applyNumberFormat="1" applyFont="1" applyFill="1" applyBorder="1" applyAlignment="1" applyProtection="1">
      <alignment horizontal="center"/>
    </xf>
    <xf numFmtId="3" fontId="25" fillId="2" borderId="15" xfId="0" applyNumberFormat="1" applyFont="1" applyFill="1" applyBorder="1" applyAlignment="1" applyProtection="1">
      <alignment horizontal="center"/>
    </xf>
    <xf numFmtId="3" fontId="25" fillId="2" borderId="16" xfId="0" applyNumberFormat="1" applyFont="1" applyFill="1" applyBorder="1" applyAlignment="1" applyProtection="1">
      <alignment horizontal="center"/>
    </xf>
    <xf numFmtId="0" fontId="23" fillId="8" borderId="43" xfId="6" applyFont="1" applyFill="1" applyBorder="1" applyAlignment="1" applyProtection="1">
      <alignment horizontal="left" vertical="top" wrapText="1"/>
    </xf>
    <xf numFmtId="0" fontId="23" fillId="8" borderId="0" xfId="6" applyFont="1" applyFill="1" applyBorder="1" applyAlignment="1" applyProtection="1">
      <alignment horizontal="left" vertical="top" wrapText="1"/>
    </xf>
    <xf numFmtId="3" fontId="25" fillId="2" borderId="17" xfId="0" applyNumberFormat="1" applyFont="1" applyFill="1" applyBorder="1" applyAlignment="1" applyProtection="1">
      <alignment horizontal="left" vertical="center" wrapText="1"/>
      <protection locked="0"/>
    </xf>
    <xf numFmtId="3" fontId="25" fillId="2" borderId="16" xfId="0" applyNumberFormat="1" applyFont="1" applyFill="1" applyBorder="1" applyAlignment="1" applyProtection="1">
      <alignment horizontal="left" vertical="center" wrapText="1"/>
      <protection locked="0"/>
    </xf>
    <xf numFmtId="0" fontId="25" fillId="2" borderId="0" xfId="0" applyNumberFormat="1" applyFont="1" applyFill="1" applyBorder="1" applyAlignment="1" applyProtection="1">
      <alignment horizontal="center"/>
    </xf>
  </cellXfs>
  <cellStyles count="11">
    <cellStyle name="Accent1" xfId="5" builtinId="29"/>
    <cellStyle name="Activity" xfId="7"/>
    <cellStyle name="Comma" xfId="3" builtinId="3"/>
    <cellStyle name="Currency" xfId="4" builtinId="4"/>
    <cellStyle name="Heading 4 2" xfId="8"/>
    <cellStyle name="Normal" xfId="0" builtinId="0"/>
    <cellStyle name="Normal 2" xfId="2"/>
    <cellStyle name="Normal 3" xfId="6"/>
    <cellStyle name="Percent" xfId="1" builtinId="5"/>
    <cellStyle name="Period Headers" xfId="10"/>
    <cellStyle name="Project Headers" xfId="9"/>
  </cellStyles>
  <dxfs count="92">
    <dxf>
      <fill>
        <patternFill>
          <bgColor theme="0"/>
        </patternFill>
      </fill>
      <border>
        <left/>
        <right/>
        <top/>
        <bottom/>
        <vertical/>
        <horizontal/>
      </border>
    </dxf>
    <dxf>
      <fill>
        <patternFill>
          <bgColor theme="0"/>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patternFill>
      </fill>
      <border>
        <left/>
        <right/>
        <top/>
        <bottom/>
        <vertical/>
        <horizontal/>
      </border>
    </dxf>
    <dxf>
      <fill>
        <patternFill>
          <bgColor theme="0"/>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patternFill>
      </fill>
      <border>
        <left/>
        <right/>
        <top/>
        <bottom/>
        <vertical/>
        <horizontal/>
      </border>
    </dxf>
    <dxf>
      <fill>
        <patternFill>
          <bgColor theme="0"/>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patternFill>
      </fill>
      <border>
        <left/>
        <right/>
        <top/>
        <bottom/>
        <vertical/>
        <horizontal/>
      </border>
    </dxf>
    <dxf>
      <fill>
        <patternFill>
          <bgColor theme="0"/>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patternFill>
      </fill>
      <border>
        <left/>
        <right/>
        <top/>
        <bottom/>
        <vertical/>
        <horizontal/>
      </border>
    </dxf>
    <dxf>
      <fill>
        <patternFill>
          <bgColor theme="0"/>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patternFill>
      </fill>
      <border>
        <left/>
        <right/>
        <top/>
        <bottom/>
        <vertical/>
        <horizontal/>
      </border>
    </dxf>
    <dxf>
      <fill>
        <patternFill>
          <bgColor theme="0"/>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patternFill>
      </fill>
      <border>
        <left/>
        <right/>
        <top/>
        <bottom/>
        <vertical/>
        <horizontal/>
      </border>
    </dxf>
    <dxf>
      <fill>
        <patternFill>
          <bgColor theme="0"/>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patternFill>
      </fill>
      <border>
        <left/>
        <right/>
        <top/>
        <bottom/>
        <vertical/>
        <horizontal/>
      </border>
    </dxf>
    <dxf>
      <fill>
        <patternFill>
          <bgColor theme="0"/>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patternFill>
      </fill>
      <border>
        <left/>
        <right/>
        <top/>
        <bottom/>
        <vertical/>
        <horizontal/>
      </border>
    </dxf>
    <dxf>
      <fill>
        <patternFill>
          <bgColor theme="0"/>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patternFill>
      </fill>
      <border>
        <left/>
        <right/>
        <top/>
        <bottom/>
        <vertical/>
        <horizontal/>
      </border>
    </dxf>
    <dxf>
      <fill>
        <patternFill>
          <bgColor theme="0"/>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rgb="FF00B05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00B050"/>
        </patternFill>
      </fill>
    </dxf>
    <dxf>
      <fill>
        <patternFill>
          <bgColor rgb="FFFF0000"/>
        </patternFill>
      </fill>
    </dxf>
  </dxfs>
  <tableStyles count="0" defaultTableStyle="TableStyleMedium9" defaultPivotStyle="PivotStyleLight16"/>
  <colors>
    <mruColors>
      <color rgb="FFE5F4F7"/>
      <color rgb="FFF0F8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tint="0.59999389629810485"/>
  </sheetPr>
  <dimension ref="A1:AZ204"/>
  <sheetViews>
    <sheetView showGridLines="0" tabSelected="1" topLeftCell="D1" zoomScale="90" zoomScaleNormal="90" workbookViewId="0">
      <pane xSplit="1" topLeftCell="E1" activePane="topRight" state="frozen"/>
      <selection activeCell="D1" sqref="D1"/>
      <selection pane="topRight" activeCell="D180" sqref="D180"/>
    </sheetView>
  </sheetViews>
  <sheetFormatPr defaultColWidth="9.140625" defaultRowHeight="15" outlineLevelRow="1" outlineLevelCol="1" x14ac:dyDescent="0.25"/>
  <cols>
    <col min="1" max="1" width="0.5703125" style="5" customWidth="1"/>
    <col min="2" max="2" width="6.42578125" style="3" customWidth="1"/>
    <col min="3" max="3" width="0.5703125" style="3" customWidth="1"/>
    <col min="4" max="4" width="56.5703125" style="112" customWidth="1"/>
    <col min="5" max="5" width="24.5703125" style="112" customWidth="1"/>
    <col min="6" max="6" width="25.42578125" style="112" customWidth="1"/>
    <col min="7" max="10" width="20" style="112" customWidth="1"/>
    <col min="11" max="11" width="20" style="3" customWidth="1"/>
    <col min="12" max="14" width="20" style="4" customWidth="1"/>
    <col min="15" max="24" width="20" style="4" hidden="1" customWidth="1" outlineLevel="1"/>
    <col min="25" max="25" width="20" style="4" customWidth="1" collapsed="1"/>
    <col min="26" max="26" width="6.85546875" style="4" customWidth="1"/>
    <col min="27" max="44" width="9.140625" style="4"/>
    <col min="45" max="16384" width="9.140625" style="5"/>
  </cols>
  <sheetData>
    <row r="1" spans="2:48" ht="15" customHeight="1" x14ac:dyDescent="0.25">
      <c r="D1" s="298" t="s">
        <v>80</v>
      </c>
      <c r="E1" s="299"/>
      <c r="F1" s="299"/>
      <c r="G1" s="300"/>
      <c r="H1" s="3"/>
      <c r="I1" s="304" t="s">
        <v>93</v>
      </c>
      <c r="J1" s="232"/>
      <c r="K1" s="233"/>
      <c r="L1" s="233"/>
      <c r="M1" s="233"/>
      <c r="AS1" s="4"/>
      <c r="AT1" s="4"/>
      <c r="AU1" s="4"/>
    </row>
    <row r="2" spans="2:48" s="4" customFormat="1" ht="34.5" customHeight="1" thickBot="1" x14ac:dyDescent="0.3">
      <c r="B2" s="3"/>
      <c r="C2" s="3"/>
      <c r="D2" s="301"/>
      <c r="E2" s="302"/>
      <c r="F2" s="302"/>
      <c r="G2" s="303"/>
      <c r="H2" s="3"/>
      <c r="I2" s="305"/>
      <c r="J2" s="233"/>
      <c r="K2" s="233"/>
      <c r="L2" s="233"/>
      <c r="M2" s="233"/>
    </row>
    <row r="3" spans="2:48" s="4" customFormat="1" ht="11.25" customHeight="1" x14ac:dyDescent="0.25">
      <c r="B3" s="3"/>
      <c r="C3" s="3"/>
      <c r="D3" s="234"/>
      <c r="E3" s="234"/>
      <c r="F3" s="234"/>
      <c r="G3" s="234"/>
      <c r="H3" s="3"/>
      <c r="I3" s="236"/>
      <c r="J3" s="233"/>
      <c r="K3" s="233"/>
      <c r="L3" s="233"/>
      <c r="M3" s="233"/>
    </row>
    <row r="4" spans="2:48" s="4" customFormat="1" ht="34.5" customHeight="1" x14ac:dyDescent="0.25">
      <c r="B4" s="3"/>
      <c r="C4" s="3"/>
      <c r="D4" s="306" t="s">
        <v>220</v>
      </c>
      <c r="E4" s="306"/>
      <c r="F4" s="306"/>
      <c r="G4" s="306"/>
      <c r="H4" s="235"/>
      <c r="I4" s="235"/>
      <c r="J4" s="233"/>
      <c r="K4" s="233"/>
      <c r="L4" s="233"/>
      <c r="M4" s="233"/>
    </row>
    <row r="5" spans="2:48" ht="15.75" thickBot="1" x14ac:dyDescent="0.3">
      <c r="D5" s="4"/>
      <c r="E5" s="3"/>
      <c r="F5" s="3"/>
      <c r="G5" s="3"/>
      <c r="H5" s="3"/>
      <c r="I5" s="181"/>
      <c r="J5" s="181"/>
      <c r="K5" s="181"/>
      <c r="L5" s="237"/>
      <c r="M5" s="237"/>
      <c r="AS5" s="4"/>
      <c r="AT5" s="4"/>
      <c r="AU5" s="4"/>
      <c r="AV5" s="4"/>
    </row>
    <row r="6" spans="2:48" s="4" customFormat="1" ht="15.75" customHeight="1" thickBot="1" x14ac:dyDescent="0.3">
      <c r="B6" s="3"/>
      <c r="C6" s="3"/>
      <c r="D6" s="22" t="s">
        <v>81</v>
      </c>
      <c r="E6" s="269"/>
      <c r="F6" s="270"/>
      <c r="G6" s="271"/>
      <c r="H6" s="3"/>
      <c r="I6" s="268"/>
      <c r="J6" s="268"/>
      <c r="K6" s="268"/>
      <c r="L6" s="268"/>
      <c r="M6" s="268"/>
    </row>
    <row r="7" spans="2:48" s="4" customFormat="1" ht="15.75" customHeight="1" thickBot="1" x14ac:dyDescent="0.3">
      <c r="B7" s="3"/>
      <c r="C7" s="3"/>
      <c r="D7" s="22" t="s">
        <v>82</v>
      </c>
      <c r="E7" s="269"/>
      <c r="F7" s="270"/>
      <c r="G7" s="271"/>
      <c r="H7" s="3"/>
      <c r="I7" s="268"/>
      <c r="J7" s="268"/>
      <c r="K7" s="268"/>
      <c r="L7" s="268"/>
      <c r="M7" s="268"/>
    </row>
    <row r="8" spans="2:48" s="4" customFormat="1" ht="26.25" customHeight="1" thickBot="1" x14ac:dyDescent="0.3">
      <c r="B8" s="3"/>
      <c r="C8" s="3"/>
      <c r="D8" s="179" t="s">
        <v>83</v>
      </c>
      <c r="E8" s="20"/>
      <c r="F8" s="3"/>
      <c r="G8" s="3"/>
      <c r="H8" s="13"/>
      <c r="I8" s="268"/>
      <c r="J8" s="268"/>
      <c r="K8" s="268"/>
      <c r="L8" s="268"/>
      <c r="M8" s="268"/>
    </row>
    <row r="9" spans="2:48" s="4" customFormat="1" ht="23.25" x14ac:dyDescent="0.35">
      <c r="B9" s="3"/>
      <c r="C9" s="3"/>
      <c r="D9" s="23" t="s">
        <v>84</v>
      </c>
      <c r="E9" s="24"/>
      <c r="F9" s="24"/>
      <c r="G9" s="25"/>
      <c r="H9" s="13"/>
      <c r="I9" s="238"/>
      <c r="J9" s="238"/>
      <c r="K9" s="238"/>
      <c r="L9" s="238"/>
      <c r="M9" s="238"/>
      <c r="N9" s="13"/>
      <c r="O9" s="13"/>
      <c r="P9" s="13"/>
      <c r="Q9" s="13"/>
      <c r="R9" s="13"/>
      <c r="S9" s="13"/>
      <c r="T9" s="13"/>
      <c r="U9" s="13"/>
      <c r="V9" s="13"/>
      <c r="W9" s="13"/>
      <c r="X9" s="13"/>
      <c r="Y9" s="13"/>
      <c r="Z9" s="13"/>
      <c r="AA9" s="13"/>
      <c r="AB9" s="26"/>
      <c r="AC9" s="27"/>
      <c r="AD9" s="3"/>
      <c r="AE9" s="3"/>
    </row>
    <row r="10" spans="2:48" s="4" customFormat="1" x14ac:dyDescent="0.25">
      <c r="B10" s="3"/>
      <c r="C10" s="3"/>
      <c r="D10" s="28" t="s">
        <v>85</v>
      </c>
      <c r="E10" s="29" t="s">
        <v>84</v>
      </c>
      <c r="F10" s="29" t="s">
        <v>91</v>
      </c>
      <c r="G10" s="139" t="s">
        <v>92</v>
      </c>
      <c r="H10" s="13"/>
      <c r="I10" s="13"/>
      <c r="J10" s="13"/>
      <c r="K10" s="13"/>
      <c r="L10" s="13"/>
      <c r="M10" s="13"/>
      <c r="N10" s="13"/>
      <c r="O10" s="13"/>
      <c r="P10" s="13"/>
      <c r="Q10" s="13"/>
      <c r="R10" s="13"/>
      <c r="S10" s="13"/>
      <c r="T10" s="13"/>
      <c r="U10" s="13"/>
      <c r="V10" s="13"/>
      <c r="W10" s="13"/>
      <c r="X10" s="13"/>
      <c r="Y10" s="13"/>
      <c r="Z10" s="13"/>
      <c r="AA10" s="13"/>
      <c r="AB10" s="26"/>
      <c r="AC10" s="27"/>
      <c r="AD10" s="3"/>
      <c r="AE10" s="3"/>
    </row>
    <row r="11" spans="2:48" s="4" customFormat="1" ht="15" customHeight="1" x14ac:dyDescent="0.25">
      <c r="B11" s="261" t="s">
        <v>63</v>
      </c>
      <c r="C11" s="143"/>
      <c r="D11" s="147" t="s">
        <v>86</v>
      </c>
      <c r="E11" s="7"/>
      <c r="F11" s="10">
        <f t="shared" ref="F11:F20" si="0">+VLOOKUP(D11,$D$70:$Y$79,22,FALSE)</f>
        <v>0</v>
      </c>
      <c r="G11" s="140">
        <f>+F11*E11</f>
        <v>0</v>
      </c>
      <c r="H11" s="146" t="str">
        <f>+IF(F11&gt;0,IF(E11&gt;0,"","Salaire manquant"),IF(E11&gt;0,IF(F11&gt;0,"","Efforts manquants en section Work-Packages"),""))</f>
        <v/>
      </c>
      <c r="I11" s="13"/>
      <c r="J11" s="13"/>
      <c r="K11" s="13"/>
      <c r="L11" s="13"/>
      <c r="M11" s="13"/>
      <c r="N11" s="13"/>
      <c r="O11" s="13"/>
      <c r="P11" s="13"/>
      <c r="Q11" s="13"/>
      <c r="R11" s="13"/>
      <c r="S11" s="13"/>
      <c r="T11" s="13"/>
      <c r="U11" s="13"/>
      <c r="V11" s="13"/>
      <c r="W11" s="13"/>
      <c r="X11" s="13"/>
      <c r="Y11" s="13"/>
      <c r="Z11" s="13"/>
      <c r="AA11" s="13"/>
      <c r="AB11" s="26"/>
      <c r="AC11" s="27"/>
      <c r="AD11" s="3"/>
      <c r="AE11" s="3"/>
    </row>
    <row r="12" spans="2:48" s="4" customFormat="1" x14ac:dyDescent="0.25">
      <c r="B12" s="262"/>
      <c r="C12" s="143"/>
      <c r="D12" s="147" t="s">
        <v>87</v>
      </c>
      <c r="E12" s="7"/>
      <c r="F12" s="10">
        <f t="shared" si="0"/>
        <v>0</v>
      </c>
      <c r="G12" s="140">
        <f>+F12*E12</f>
        <v>0</v>
      </c>
      <c r="H12" s="146" t="str">
        <f t="shared" ref="H12:H20" si="1">+IF(F12&gt;0,IF(E12&gt;0,"","Salaire manquant"),IF(E12&gt;0,IF(F12&gt;0,"","Efforts manquants en section Work-Packages"),""))</f>
        <v/>
      </c>
      <c r="I12" s="13"/>
      <c r="J12" s="13"/>
      <c r="K12" s="13"/>
      <c r="L12" s="13"/>
      <c r="M12" s="13"/>
      <c r="N12" s="13"/>
      <c r="O12" s="13"/>
      <c r="P12" s="13"/>
      <c r="Q12" s="13"/>
      <c r="R12" s="13"/>
      <c r="S12" s="13"/>
      <c r="T12" s="13"/>
      <c r="U12" s="13"/>
      <c r="V12" s="13"/>
      <c r="W12" s="13"/>
      <c r="X12" s="13"/>
      <c r="Y12" s="13"/>
      <c r="Z12" s="13"/>
      <c r="AA12" s="13"/>
      <c r="AB12" s="26"/>
      <c r="AC12" s="27"/>
      <c r="AD12" s="3"/>
      <c r="AE12" s="3"/>
    </row>
    <row r="13" spans="2:48" s="4" customFormat="1" x14ac:dyDescent="0.25">
      <c r="B13" s="262"/>
      <c r="C13" s="143"/>
      <c r="D13" s="147" t="s">
        <v>88</v>
      </c>
      <c r="E13" s="7"/>
      <c r="F13" s="10">
        <f t="shared" si="0"/>
        <v>0</v>
      </c>
      <c r="G13" s="140">
        <f>+F13*E13</f>
        <v>0</v>
      </c>
      <c r="H13" s="146" t="str">
        <f t="shared" si="1"/>
        <v/>
      </c>
      <c r="I13" s="13"/>
      <c r="J13" s="13"/>
      <c r="K13" s="13"/>
      <c r="L13" s="13"/>
      <c r="M13" s="13"/>
      <c r="N13" s="13"/>
      <c r="O13" s="13"/>
      <c r="P13" s="13"/>
      <c r="Q13" s="13"/>
      <c r="R13" s="13"/>
      <c r="S13" s="13"/>
      <c r="T13" s="13"/>
      <c r="U13" s="13"/>
      <c r="V13" s="13"/>
      <c r="W13" s="13"/>
      <c r="X13" s="13"/>
      <c r="Y13" s="13"/>
      <c r="Z13" s="13"/>
      <c r="AA13" s="13"/>
      <c r="AB13" s="26"/>
      <c r="AC13" s="27"/>
      <c r="AD13" s="3"/>
      <c r="AE13" s="3"/>
    </row>
    <row r="14" spans="2:48" s="4" customFormat="1" x14ac:dyDescent="0.25">
      <c r="B14" s="262"/>
      <c r="C14" s="143"/>
      <c r="D14" s="147" t="s">
        <v>89</v>
      </c>
      <c r="E14" s="7"/>
      <c r="F14" s="10">
        <f t="shared" si="0"/>
        <v>0</v>
      </c>
      <c r="G14" s="140">
        <f>+F14*E14</f>
        <v>0</v>
      </c>
      <c r="H14" s="146" t="str">
        <f>+IF(F14&gt;0,IF(E14&gt;0,"","Salaire manquant"),IF(E14&gt;0,IF(F14&gt;0,"","Efforts manquants en section Work-Packages"),""))</f>
        <v/>
      </c>
      <c r="I14" s="13"/>
      <c r="J14" s="13"/>
      <c r="K14" s="13"/>
      <c r="L14" s="13"/>
      <c r="M14" s="13"/>
      <c r="N14" s="13"/>
      <c r="O14" s="13"/>
      <c r="P14" s="13"/>
      <c r="Q14" s="13"/>
      <c r="R14" s="13"/>
      <c r="S14" s="13"/>
      <c r="T14" s="13"/>
      <c r="U14" s="13"/>
      <c r="V14" s="13"/>
      <c r="W14" s="13"/>
      <c r="X14" s="13"/>
      <c r="Y14" s="13"/>
      <c r="Z14" s="13"/>
      <c r="AA14" s="13"/>
      <c r="AB14" s="26"/>
      <c r="AC14" s="27"/>
      <c r="AD14" s="3"/>
      <c r="AE14" s="3"/>
    </row>
    <row r="15" spans="2:48" s="4" customFormat="1" x14ac:dyDescent="0.25">
      <c r="B15" s="262"/>
      <c r="C15" s="143"/>
      <c r="D15" s="147" t="s">
        <v>90</v>
      </c>
      <c r="E15" s="7"/>
      <c r="F15" s="10">
        <f t="shared" si="0"/>
        <v>0</v>
      </c>
      <c r="G15" s="140">
        <f t="shared" ref="G15:G20" si="2">+F15*E15</f>
        <v>0</v>
      </c>
      <c r="H15" s="146" t="str">
        <f t="shared" si="1"/>
        <v/>
      </c>
      <c r="I15" s="13"/>
      <c r="J15" s="13"/>
      <c r="K15" s="13"/>
      <c r="L15" s="13"/>
      <c r="M15" s="13"/>
      <c r="N15" s="13"/>
      <c r="O15" s="13"/>
      <c r="P15" s="13"/>
      <c r="Q15" s="13"/>
      <c r="R15" s="13"/>
      <c r="S15" s="13"/>
      <c r="T15" s="13"/>
      <c r="U15" s="13"/>
      <c r="V15" s="13"/>
      <c r="W15" s="13"/>
      <c r="X15" s="13"/>
      <c r="Y15" s="13"/>
      <c r="Z15" s="13"/>
      <c r="AA15" s="13"/>
      <c r="AB15" s="26"/>
      <c r="AC15" s="27"/>
      <c r="AD15" s="3"/>
      <c r="AE15" s="3"/>
    </row>
    <row r="16" spans="2:48" s="4" customFormat="1" outlineLevel="1" x14ac:dyDescent="0.25">
      <c r="B16" s="262"/>
      <c r="C16" s="143"/>
      <c r="D16" s="147" t="s">
        <v>196</v>
      </c>
      <c r="E16" s="7"/>
      <c r="F16" s="10">
        <f t="shared" si="0"/>
        <v>0</v>
      </c>
      <c r="G16" s="140">
        <f t="shared" si="2"/>
        <v>0</v>
      </c>
      <c r="H16" s="146" t="str">
        <f t="shared" si="1"/>
        <v/>
      </c>
      <c r="I16" s="13"/>
      <c r="J16" s="13"/>
      <c r="K16" s="13"/>
      <c r="L16" s="13"/>
      <c r="M16" s="13"/>
      <c r="N16" s="13"/>
      <c r="O16" s="13"/>
      <c r="P16" s="13"/>
      <c r="Q16" s="13"/>
      <c r="R16" s="13"/>
      <c r="S16" s="13"/>
      <c r="T16" s="13"/>
      <c r="U16" s="13"/>
      <c r="V16" s="13"/>
      <c r="W16" s="13"/>
      <c r="X16" s="13"/>
      <c r="Y16" s="13"/>
      <c r="Z16" s="13"/>
      <c r="AA16" s="13"/>
      <c r="AB16" s="26"/>
      <c r="AC16" s="27"/>
      <c r="AD16" s="3"/>
      <c r="AE16" s="3"/>
    </row>
    <row r="17" spans="2:46" s="4" customFormat="1" outlineLevel="1" x14ac:dyDescent="0.25">
      <c r="B17" s="262"/>
      <c r="C17" s="143"/>
      <c r="D17" s="147" t="s">
        <v>197</v>
      </c>
      <c r="E17" s="7"/>
      <c r="F17" s="10">
        <f t="shared" si="0"/>
        <v>0</v>
      </c>
      <c r="G17" s="140">
        <f t="shared" si="2"/>
        <v>0</v>
      </c>
      <c r="H17" s="146" t="str">
        <f t="shared" si="1"/>
        <v/>
      </c>
      <c r="I17" s="13"/>
      <c r="J17" s="13"/>
      <c r="K17" s="13"/>
      <c r="L17" s="13"/>
      <c r="M17" s="13"/>
      <c r="N17" s="13"/>
      <c r="O17" s="13"/>
      <c r="P17" s="13"/>
      <c r="Q17" s="13"/>
      <c r="R17" s="13"/>
      <c r="S17" s="13"/>
      <c r="T17" s="13"/>
      <c r="U17" s="13"/>
      <c r="V17" s="13"/>
      <c r="W17" s="13"/>
      <c r="X17" s="13"/>
      <c r="Y17" s="13"/>
      <c r="Z17" s="13"/>
      <c r="AA17" s="13"/>
      <c r="AB17" s="26"/>
      <c r="AC17" s="27"/>
      <c r="AD17" s="3"/>
      <c r="AE17" s="3"/>
    </row>
    <row r="18" spans="2:46" s="4" customFormat="1" outlineLevel="1" x14ac:dyDescent="0.25">
      <c r="B18" s="262"/>
      <c r="C18" s="143"/>
      <c r="D18" s="147" t="s">
        <v>198</v>
      </c>
      <c r="E18" s="7"/>
      <c r="F18" s="10">
        <f t="shared" si="0"/>
        <v>0</v>
      </c>
      <c r="G18" s="140">
        <f t="shared" si="2"/>
        <v>0</v>
      </c>
      <c r="H18" s="146" t="str">
        <f t="shared" si="1"/>
        <v/>
      </c>
      <c r="I18" s="13"/>
      <c r="J18" s="13"/>
      <c r="K18" s="13"/>
      <c r="L18" s="13"/>
      <c r="M18" s="13"/>
      <c r="N18" s="13"/>
      <c r="O18" s="13"/>
      <c r="P18" s="13"/>
      <c r="Q18" s="13"/>
      <c r="R18" s="13"/>
      <c r="S18" s="13"/>
      <c r="T18" s="13"/>
      <c r="U18" s="13"/>
      <c r="V18" s="13"/>
      <c r="W18" s="13"/>
      <c r="X18" s="13"/>
      <c r="Y18" s="13"/>
      <c r="Z18" s="13"/>
      <c r="AA18" s="13"/>
      <c r="AB18" s="26"/>
      <c r="AC18" s="27"/>
      <c r="AD18" s="3"/>
      <c r="AE18" s="3"/>
    </row>
    <row r="19" spans="2:46" s="4" customFormat="1" outlineLevel="1" x14ac:dyDescent="0.25">
      <c r="B19" s="262"/>
      <c r="C19" s="143"/>
      <c r="D19" s="147" t="s">
        <v>199</v>
      </c>
      <c r="E19" s="7"/>
      <c r="F19" s="10">
        <f t="shared" si="0"/>
        <v>0</v>
      </c>
      <c r="G19" s="140">
        <f t="shared" si="2"/>
        <v>0</v>
      </c>
      <c r="H19" s="146"/>
      <c r="I19" s="13"/>
      <c r="J19" s="13"/>
      <c r="K19" s="13"/>
      <c r="L19" s="13"/>
      <c r="M19" s="13"/>
      <c r="N19" s="13"/>
      <c r="O19" s="13"/>
      <c r="P19" s="13"/>
      <c r="Q19" s="13"/>
      <c r="R19" s="13"/>
      <c r="S19" s="13"/>
      <c r="T19" s="13"/>
      <c r="U19" s="13"/>
      <c r="V19" s="13"/>
      <c r="W19" s="13"/>
      <c r="X19" s="13"/>
      <c r="Y19" s="13"/>
      <c r="Z19" s="13"/>
      <c r="AA19" s="13"/>
      <c r="AB19" s="26"/>
      <c r="AC19" s="27"/>
      <c r="AD19" s="3"/>
      <c r="AE19" s="3"/>
    </row>
    <row r="20" spans="2:46" s="4" customFormat="1" outlineLevel="1" x14ac:dyDescent="0.25">
      <c r="B20" s="263"/>
      <c r="C20" s="143"/>
      <c r="D20" s="147" t="s">
        <v>200</v>
      </c>
      <c r="E20" s="7"/>
      <c r="F20" s="10">
        <f t="shared" si="0"/>
        <v>0</v>
      </c>
      <c r="G20" s="140">
        <f t="shared" si="2"/>
        <v>0</v>
      </c>
      <c r="H20" s="146" t="str">
        <f t="shared" si="1"/>
        <v/>
      </c>
      <c r="I20" s="145"/>
      <c r="J20" s="13"/>
      <c r="K20" s="13"/>
      <c r="L20" s="13"/>
      <c r="M20" s="13"/>
      <c r="N20" s="13"/>
      <c r="O20" s="13"/>
      <c r="P20" s="13"/>
      <c r="Q20" s="13"/>
      <c r="R20" s="13"/>
      <c r="S20" s="13"/>
      <c r="T20" s="13"/>
      <c r="U20" s="13"/>
      <c r="V20" s="13"/>
      <c r="W20" s="13"/>
      <c r="X20" s="13"/>
      <c r="Y20" s="13"/>
      <c r="Z20" s="13"/>
      <c r="AA20" s="13"/>
      <c r="AB20" s="26"/>
      <c r="AC20" s="27"/>
      <c r="AD20" s="3"/>
      <c r="AE20" s="3"/>
    </row>
    <row r="21" spans="2:46" s="4" customFormat="1" ht="15.75" thickBot="1" x14ac:dyDescent="0.3">
      <c r="B21" s="3"/>
      <c r="C21" s="3"/>
      <c r="D21" s="30"/>
      <c r="E21" s="31"/>
      <c r="F21" s="32" t="s">
        <v>0</v>
      </c>
      <c r="G21" s="141">
        <f>+SUM(G11:G20)</f>
        <v>0</v>
      </c>
      <c r="H21" s="146"/>
      <c r="I21" s="13"/>
      <c r="J21" s="13"/>
      <c r="K21" s="13"/>
      <c r="L21" s="13"/>
      <c r="M21" s="13"/>
      <c r="N21" s="13"/>
      <c r="O21" s="13"/>
      <c r="P21" s="13"/>
      <c r="Q21" s="13"/>
      <c r="R21" s="13"/>
      <c r="S21" s="13"/>
      <c r="T21" s="13"/>
      <c r="U21" s="13"/>
      <c r="V21" s="13"/>
      <c r="W21" s="13"/>
      <c r="X21" s="13"/>
      <c r="Y21" s="13"/>
      <c r="Z21" s="13"/>
      <c r="AA21" s="13"/>
      <c r="AB21" s="26"/>
      <c r="AC21" s="27"/>
      <c r="AD21" s="3"/>
      <c r="AE21" s="3"/>
    </row>
    <row r="22" spans="2:46" s="4" customFormat="1" ht="15.75" thickBot="1" x14ac:dyDescent="0.3">
      <c r="B22" s="3"/>
      <c r="C22" s="3"/>
      <c r="D22" s="19"/>
      <c r="E22" s="20"/>
      <c r="F22" s="3"/>
      <c r="G22" s="55"/>
      <c r="H22" s="13"/>
      <c r="I22" s="3"/>
      <c r="J22" s="3"/>
      <c r="K22" s="3"/>
    </row>
    <row r="23" spans="2:46" s="43" customFormat="1" ht="45" x14ac:dyDescent="0.25">
      <c r="B23" s="42"/>
      <c r="C23" s="42"/>
      <c r="D23" s="251" t="s">
        <v>224</v>
      </c>
      <c r="E23" s="56" t="s">
        <v>135</v>
      </c>
      <c r="F23" s="57" t="s">
        <v>136</v>
      </c>
      <c r="G23" s="56" t="s">
        <v>137</v>
      </c>
      <c r="H23" s="56" t="s">
        <v>138</v>
      </c>
      <c r="I23" s="58" t="s">
        <v>139</v>
      </c>
      <c r="J23" s="59"/>
      <c r="K23" s="59"/>
      <c r="L23" s="59"/>
      <c r="M23" s="59"/>
      <c r="N23" s="59"/>
      <c r="O23" s="59"/>
      <c r="P23" s="59"/>
      <c r="Q23" s="59"/>
      <c r="R23" s="59"/>
      <c r="S23" s="59"/>
      <c r="T23" s="59"/>
      <c r="U23" s="59"/>
      <c r="V23" s="59"/>
      <c r="W23" s="59"/>
      <c r="X23" s="60"/>
      <c r="Y23" s="60"/>
      <c r="Z23" s="60"/>
      <c r="AA23" s="60"/>
      <c r="AB23" s="60"/>
      <c r="AC23" s="60"/>
      <c r="AD23" s="60"/>
      <c r="AE23" s="60"/>
      <c r="AF23" s="60"/>
      <c r="AG23" s="60"/>
      <c r="AH23" s="60"/>
      <c r="AI23" s="60"/>
      <c r="AJ23" s="60"/>
      <c r="AK23" s="60"/>
      <c r="AL23" s="60"/>
      <c r="AM23" s="60"/>
      <c r="AN23" s="60"/>
      <c r="AO23" s="60"/>
      <c r="AP23" s="60"/>
      <c r="AQ23" s="60"/>
      <c r="AR23" s="61"/>
      <c r="AS23" s="61"/>
      <c r="AT23" s="61"/>
    </row>
    <row r="24" spans="2:46" s="2" customFormat="1" x14ac:dyDescent="0.25">
      <c r="B24" s="1"/>
      <c r="C24" s="1"/>
      <c r="D24" s="115" t="s">
        <v>94</v>
      </c>
      <c r="E24" s="116">
        <v>7500</v>
      </c>
      <c r="F24" s="117">
        <v>10</v>
      </c>
      <c r="G24" s="118">
        <v>5</v>
      </c>
      <c r="H24" s="119">
        <v>23</v>
      </c>
      <c r="I24" s="120">
        <f>+(E24*F24)/G24*H24/12</f>
        <v>28750</v>
      </c>
      <c r="J24" s="11"/>
      <c r="K24" s="116"/>
      <c r="L24" s="116"/>
      <c r="M24" s="116"/>
      <c r="N24" s="116"/>
      <c r="O24" s="116"/>
      <c r="P24" s="116"/>
      <c r="Q24" s="116"/>
      <c r="R24" s="116"/>
      <c r="S24" s="116"/>
      <c r="T24" s="116"/>
      <c r="U24" s="116"/>
      <c r="V24" s="116"/>
      <c r="W24" s="116"/>
      <c r="X24" s="16"/>
      <c r="Y24" s="16"/>
      <c r="Z24" s="16"/>
      <c r="AA24" s="16"/>
      <c r="AB24" s="16"/>
      <c r="AC24" s="16"/>
      <c r="AD24" s="16"/>
      <c r="AE24" s="16"/>
      <c r="AF24" s="16"/>
      <c r="AG24" s="16"/>
      <c r="AH24" s="16"/>
      <c r="AI24" s="16"/>
      <c r="AJ24" s="16"/>
      <c r="AK24" s="16"/>
      <c r="AL24" s="16"/>
      <c r="AM24" s="16"/>
      <c r="AN24" s="16"/>
      <c r="AO24" s="16"/>
      <c r="AP24" s="16"/>
      <c r="AQ24" s="16"/>
      <c r="AR24" s="17"/>
      <c r="AS24" s="17"/>
      <c r="AT24" s="17"/>
    </row>
    <row r="25" spans="2:46" x14ac:dyDescent="0.25">
      <c r="B25" s="261" t="s">
        <v>29</v>
      </c>
      <c r="D25" s="147" t="s">
        <v>95</v>
      </c>
      <c r="E25" s="121"/>
      <c r="F25" s="122"/>
      <c r="G25" s="113"/>
      <c r="H25" s="128">
        <f>+VLOOKUP(D25,$D$84:$Y$123,22,FALSE)</f>
        <v>0</v>
      </c>
      <c r="I25" s="129" t="str">
        <f>+IFERROR((E25*F25)/G25*H25/12,"-")</f>
        <v>-</v>
      </c>
      <c r="J25" s="123"/>
      <c r="K25" s="123"/>
      <c r="L25" s="123"/>
      <c r="M25" s="123"/>
      <c r="N25" s="123"/>
      <c r="O25" s="123"/>
      <c r="P25" s="123"/>
      <c r="Q25" s="123"/>
      <c r="R25" s="123"/>
      <c r="S25" s="123"/>
      <c r="T25" s="123"/>
      <c r="U25" s="123"/>
      <c r="V25" s="123"/>
      <c r="W25" s="123"/>
      <c r="X25" s="62"/>
      <c r="Y25" s="62"/>
      <c r="Z25" s="62"/>
      <c r="AA25" s="62"/>
      <c r="AB25" s="62"/>
      <c r="AC25" s="62"/>
      <c r="AD25" s="62"/>
      <c r="AE25" s="62"/>
      <c r="AF25" s="62"/>
      <c r="AG25" s="62"/>
      <c r="AH25" s="62"/>
      <c r="AI25" s="62"/>
      <c r="AJ25" s="62"/>
      <c r="AK25" s="62"/>
      <c r="AL25" s="62"/>
      <c r="AM25" s="62"/>
      <c r="AN25" s="62"/>
      <c r="AO25" s="62"/>
      <c r="AP25" s="62"/>
      <c r="AQ25" s="62"/>
      <c r="AR25" s="63"/>
      <c r="AS25" s="63"/>
      <c r="AT25" s="63"/>
    </row>
    <row r="26" spans="2:46" x14ac:dyDescent="0.25">
      <c r="B26" s="262"/>
      <c r="D26" s="147" t="s">
        <v>96</v>
      </c>
      <c r="E26" s="121"/>
      <c r="F26" s="122"/>
      <c r="G26" s="113"/>
      <c r="H26" s="128">
        <f>+VLOOKUP(D26,$D$84:$Y$123,22,FALSE)</f>
        <v>0</v>
      </c>
      <c r="I26" s="129" t="str">
        <f t="shared" ref="I26:I64" si="3">+IFERROR((E26*F26)/G26*H26/12,"-")</f>
        <v>-</v>
      </c>
      <c r="J26" s="123"/>
      <c r="K26" s="123"/>
      <c r="L26" s="123"/>
      <c r="M26" s="123"/>
      <c r="N26" s="123"/>
      <c r="O26" s="123"/>
      <c r="P26" s="123"/>
      <c r="Q26" s="123"/>
      <c r="R26" s="123"/>
      <c r="S26" s="123"/>
      <c r="T26" s="123"/>
      <c r="U26" s="123"/>
      <c r="V26" s="123"/>
      <c r="W26" s="123"/>
      <c r="X26" s="62"/>
      <c r="Y26" s="62"/>
      <c r="Z26" s="62"/>
      <c r="AA26" s="62"/>
      <c r="AB26" s="62"/>
      <c r="AC26" s="62"/>
      <c r="AD26" s="62"/>
      <c r="AE26" s="62"/>
      <c r="AF26" s="62"/>
      <c r="AG26" s="62"/>
      <c r="AH26" s="62"/>
      <c r="AI26" s="62"/>
      <c r="AJ26" s="62"/>
      <c r="AK26" s="62"/>
      <c r="AL26" s="62"/>
      <c r="AM26" s="62"/>
      <c r="AN26" s="62"/>
      <c r="AO26" s="62"/>
      <c r="AP26" s="62"/>
      <c r="AQ26" s="62"/>
      <c r="AR26" s="63"/>
      <c r="AS26" s="63"/>
      <c r="AT26" s="63"/>
    </row>
    <row r="27" spans="2:46" x14ac:dyDescent="0.25">
      <c r="B27" s="262"/>
      <c r="D27" s="147" t="s">
        <v>97</v>
      </c>
      <c r="E27" s="121"/>
      <c r="F27" s="122"/>
      <c r="G27" s="113"/>
      <c r="H27" s="128">
        <f t="shared" ref="H27:H64" si="4">+VLOOKUP(D27,$D$84:$Y$123,22,FALSE)</f>
        <v>0</v>
      </c>
      <c r="I27" s="129" t="str">
        <f t="shared" si="3"/>
        <v>-</v>
      </c>
      <c r="J27" s="123"/>
      <c r="K27" s="123"/>
      <c r="L27" s="123"/>
      <c r="M27" s="123"/>
      <c r="N27" s="123"/>
      <c r="O27" s="123"/>
      <c r="P27" s="123"/>
      <c r="Q27" s="123"/>
      <c r="R27" s="123"/>
      <c r="S27" s="123"/>
      <c r="T27" s="123"/>
      <c r="U27" s="123"/>
      <c r="V27" s="123"/>
      <c r="W27" s="123"/>
      <c r="X27" s="62"/>
      <c r="Y27" s="62"/>
      <c r="Z27" s="62"/>
      <c r="AA27" s="62"/>
      <c r="AB27" s="62"/>
      <c r="AC27" s="62"/>
      <c r="AD27" s="62"/>
      <c r="AE27" s="62"/>
      <c r="AF27" s="62"/>
      <c r="AG27" s="62"/>
      <c r="AH27" s="62"/>
      <c r="AI27" s="62"/>
      <c r="AJ27" s="62"/>
      <c r="AK27" s="62"/>
      <c r="AL27" s="62"/>
      <c r="AM27" s="62"/>
      <c r="AN27" s="62"/>
      <c r="AO27" s="62"/>
      <c r="AP27" s="62"/>
      <c r="AQ27" s="62"/>
      <c r="AR27" s="63"/>
      <c r="AS27" s="63"/>
      <c r="AT27" s="63"/>
    </row>
    <row r="28" spans="2:46" x14ac:dyDescent="0.25">
      <c r="B28" s="262"/>
      <c r="D28" s="147" t="s">
        <v>98</v>
      </c>
      <c r="E28" s="121"/>
      <c r="F28" s="125"/>
      <c r="G28" s="113"/>
      <c r="H28" s="128">
        <f t="shared" si="4"/>
        <v>0</v>
      </c>
      <c r="I28" s="129" t="str">
        <f t="shared" si="3"/>
        <v>-</v>
      </c>
      <c r="J28" s="123"/>
      <c r="K28" s="123"/>
      <c r="L28" s="123"/>
      <c r="M28" s="123"/>
      <c r="N28" s="123"/>
      <c r="O28" s="123"/>
      <c r="P28" s="123"/>
      <c r="Q28" s="123"/>
      <c r="R28" s="123"/>
      <c r="S28" s="123"/>
      <c r="T28" s="123"/>
      <c r="U28" s="123"/>
      <c r="V28" s="123"/>
      <c r="W28" s="123"/>
      <c r="X28" s="62"/>
      <c r="Y28" s="62"/>
      <c r="Z28" s="62"/>
      <c r="AA28" s="62"/>
      <c r="AB28" s="62"/>
      <c r="AC28" s="62"/>
      <c r="AD28" s="62"/>
      <c r="AE28" s="62"/>
      <c r="AF28" s="62"/>
      <c r="AG28" s="62"/>
      <c r="AH28" s="62"/>
      <c r="AI28" s="62"/>
      <c r="AJ28" s="62"/>
      <c r="AK28" s="62"/>
      <c r="AL28" s="62"/>
      <c r="AM28" s="62"/>
      <c r="AN28" s="62"/>
      <c r="AO28" s="62"/>
      <c r="AP28" s="62"/>
      <c r="AQ28" s="62"/>
      <c r="AR28" s="63"/>
      <c r="AS28" s="63"/>
      <c r="AT28" s="63"/>
    </row>
    <row r="29" spans="2:46" x14ac:dyDescent="0.25">
      <c r="B29" s="262"/>
      <c r="D29" s="147" t="s">
        <v>99</v>
      </c>
      <c r="E29" s="121"/>
      <c r="F29" s="125"/>
      <c r="G29" s="113"/>
      <c r="H29" s="128">
        <f t="shared" si="4"/>
        <v>0</v>
      </c>
      <c r="I29" s="129" t="str">
        <f t="shared" si="3"/>
        <v>-</v>
      </c>
      <c r="J29" s="123"/>
      <c r="K29" s="123"/>
      <c r="L29" s="123"/>
      <c r="M29" s="123"/>
      <c r="N29" s="123"/>
      <c r="O29" s="123"/>
      <c r="P29" s="123"/>
      <c r="Q29" s="123"/>
      <c r="R29" s="123"/>
      <c r="S29" s="123"/>
      <c r="T29" s="123"/>
      <c r="U29" s="123"/>
      <c r="V29" s="123"/>
      <c r="W29" s="123"/>
      <c r="X29" s="62"/>
      <c r="Y29" s="62"/>
      <c r="Z29" s="62"/>
      <c r="AA29" s="62"/>
      <c r="AB29" s="62"/>
      <c r="AC29" s="62"/>
      <c r="AD29" s="62"/>
      <c r="AE29" s="62"/>
      <c r="AF29" s="62"/>
      <c r="AG29" s="62"/>
      <c r="AH29" s="62"/>
      <c r="AI29" s="62"/>
      <c r="AJ29" s="62"/>
      <c r="AK29" s="62"/>
      <c r="AL29" s="62"/>
      <c r="AM29" s="62"/>
      <c r="AN29" s="62"/>
      <c r="AO29" s="62"/>
      <c r="AP29" s="62"/>
      <c r="AQ29" s="62"/>
      <c r="AR29" s="63"/>
      <c r="AS29" s="63"/>
      <c r="AT29" s="63"/>
    </row>
    <row r="30" spans="2:46" hidden="1" outlineLevel="1" x14ac:dyDescent="0.25">
      <c r="B30" s="262"/>
      <c r="D30" s="147" t="s">
        <v>23</v>
      </c>
      <c r="E30" s="121"/>
      <c r="F30" s="125"/>
      <c r="G30" s="113"/>
      <c r="H30" s="128" t="e">
        <f t="shared" si="4"/>
        <v>#N/A</v>
      </c>
      <c r="I30" s="129" t="str">
        <f t="shared" si="3"/>
        <v>-</v>
      </c>
      <c r="J30" s="123"/>
      <c r="K30" s="123"/>
      <c r="L30" s="123"/>
      <c r="M30" s="123"/>
      <c r="N30" s="123"/>
      <c r="O30" s="123"/>
      <c r="P30" s="123"/>
      <c r="Q30" s="123"/>
      <c r="R30" s="123"/>
      <c r="S30" s="123"/>
      <c r="T30" s="123"/>
      <c r="U30" s="123"/>
      <c r="V30" s="123"/>
      <c r="W30" s="123"/>
      <c r="X30" s="62"/>
      <c r="Y30" s="62"/>
      <c r="Z30" s="62"/>
      <c r="AA30" s="62"/>
      <c r="AB30" s="62"/>
      <c r="AC30" s="62"/>
      <c r="AD30" s="62"/>
      <c r="AE30" s="62"/>
      <c r="AF30" s="62"/>
      <c r="AG30" s="62"/>
      <c r="AH30" s="62"/>
      <c r="AI30" s="62"/>
      <c r="AJ30" s="62"/>
      <c r="AK30" s="62"/>
      <c r="AL30" s="62"/>
      <c r="AM30" s="62"/>
      <c r="AN30" s="62"/>
      <c r="AO30" s="62"/>
      <c r="AP30" s="62"/>
      <c r="AQ30" s="62"/>
      <c r="AR30" s="63"/>
      <c r="AS30" s="63"/>
      <c r="AT30" s="63"/>
    </row>
    <row r="31" spans="2:46" hidden="1" outlineLevel="1" x14ac:dyDescent="0.25">
      <c r="B31" s="262"/>
      <c r="D31" s="147" t="s">
        <v>24</v>
      </c>
      <c r="E31" s="121"/>
      <c r="F31" s="125"/>
      <c r="G31" s="113"/>
      <c r="H31" s="128" t="e">
        <f t="shared" si="4"/>
        <v>#N/A</v>
      </c>
      <c r="I31" s="129" t="str">
        <f t="shared" si="3"/>
        <v>-</v>
      </c>
      <c r="J31" s="123"/>
      <c r="K31" s="123"/>
      <c r="L31" s="123"/>
      <c r="M31" s="123"/>
      <c r="N31" s="123"/>
      <c r="O31" s="123"/>
      <c r="P31" s="123"/>
      <c r="Q31" s="123"/>
      <c r="R31" s="123"/>
      <c r="S31" s="123"/>
      <c r="T31" s="123"/>
      <c r="U31" s="123"/>
      <c r="V31" s="123"/>
      <c r="W31" s="123"/>
      <c r="X31" s="62"/>
      <c r="Y31" s="62"/>
      <c r="Z31" s="62"/>
      <c r="AA31" s="62"/>
      <c r="AB31" s="62"/>
      <c r="AC31" s="62"/>
      <c r="AD31" s="62"/>
      <c r="AE31" s="62"/>
      <c r="AF31" s="62"/>
      <c r="AG31" s="62"/>
      <c r="AH31" s="62"/>
      <c r="AI31" s="62"/>
      <c r="AJ31" s="62"/>
      <c r="AK31" s="62"/>
      <c r="AL31" s="62"/>
      <c r="AM31" s="62"/>
      <c r="AN31" s="62"/>
      <c r="AO31" s="62"/>
      <c r="AP31" s="62"/>
      <c r="AQ31" s="62"/>
      <c r="AR31" s="63"/>
      <c r="AS31" s="63"/>
      <c r="AT31" s="63"/>
    </row>
    <row r="32" spans="2:46" hidden="1" outlineLevel="1" x14ac:dyDescent="0.25">
      <c r="B32" s="262"/>
      <c r="D32" s="147" t="s">
        <v>25</v>
      </c>
      <c r="E32" s="121"/>
      <c r="F32" s="125"/>
      <c r="G32" s="113"/>
      <c r="H32" s="128" t="e">
        <f t="shared" si="4"/>
        <v>#N/A</v>
      </c>
      <c r="I32" s="129" t="str">
        <f t="shared" si="3"/>
        <v>-</v>
      </c>
      <c r="J32" s="123"/>
      <c r="K32" s="123"/>
      <c r="L32" s="123"/>
      <c r="M32" s="123"/>
      <c r="N32" s="123"/>
      <c r="O32" s="123"/>
      <c r="P32" s="123"/>
      <c r="Q32" s="123"/>
      <c r="R32" s="123"/>
      <c r="S32" s="123"/>
      <c r="T32" s="123"/>
      <c r="U32" s="123"/>
      <c r="V32" s="123"/>
      <c r="W32" s="123"/>
      <c r="X32" s="62"/>
      <c r="Y32" s="62"/>
      <c r="Z32" s="62"/>
      <c r="AA32" s="62"/>
      <c r="AB32" s="62"/>
      <c r="AC32" s="62"/>
      <c r="AD32" s="62"/>
      <c r="AE32" s="62"/>
      <c r="AF32" s="62"/>
      <c r="AG32" s="62"/>
      <c r="AH32" s="62"/>
      <c r="AI32" s="62"/>
      <c r="AJ32" s="62"/>
      <c r="AK32" s="62"/>
      <c r="AL32" s="62"/>
      <c r="AM32" s="62"/>
      <c r="AN32" s="62"/>
      <c r="AO32" s="62"/>
      <c r="AP32" s="62"/>
      <c r="AQ32" s="62"/>
      <c r="AR32" s="63"/>
      <c r="AS32" s="63"/>
      <c r="AT32" s="63"/>
    </row>
    <row r="33" spans="2:46" hidden="1" outlineLevel="1" x14ac:dyDescent="0.25">
      <c r="B33" s="262"/>
      <c r="D33" s="147" t="s">
        <v>26</v>
      </c>
      <c r="E33" s="121"/>
      <c r="F33" s="125"/>
      <c r="G33" s="113"/>
      <c r="H33" s="128" t="e">
        <f t="shared" si="4"/>
        <v>#N/A</v>
      </c>
      <c r="I33" s="129" t="str">
        <f t="shared" si="3"/>
        <v>-</v>
      </c>
      <c r="J33" s="123"/>
      <c r="K33" s="123"/>
      <c r="L33" s="123"/>
      <c r="M33" s="123"/>
      <c r="N33" s="123"/>
      <c r="O33" s="123"/>
      <c r="P33" s="123"/>
      <c r="Q33" s="123"/>
      <c r="R33" s="123"/>
      <c r="S33" s="123"/>
      <c r="T33" s="123"/>
      <c r="U33" s="123"/>
      <c r="V33" s="123"/>
      <c r="W33" s="123"/>
      <c r="X33" s="62"/>
      <c r="Y33" s="62"/>
      <c r="Z33" s="62"/>
      <c r="AA33" s="62"/>
      <c r="AB33" s="62"/>
      <c r="AC33" s="62"/>
      <c r="AD33" s="62"/>
      <c r="AE33" s="62"/>
      <c r="AF33" s="62"/>
      <c r="AG33" s="62"/>
      <c r="AH33" s="62"/>
      <c r="AI33" s="62"/>
      <c r="AJ33" s="62"/>
      <c r="AK33" s="62"/>
      <c r="AL33" s="62"/>
      <c r="AM33" s="62"/>
      <c r="AN33" s="62"/>
      <c r="AO33" s="62"/>
      <c r="AP33" s="62"/>
      <c r="AQ33" s="62"/>
      <c r="AR33" s="63"/>
      <c r="AS33" s="63"/>
      <c r="AT33" s="63"/>
    </row>
    <row r="34" spans="2:46" hidden="1" outlineLevel="1" x14ac:dyDescent="0.25">
      <c r="B34" s="263"/>
      <c r="D34" s="147" t="s">
        <v>27</v>
      </c>
      <c r="E34" s="121"/>
      <c r="F34" s="125"/>
      <c r="G34" s="113"/>
      <c r="H34" s="128" t="e">
        <f t="shared" si="4"/>
        <v>#N/A</v>
      </c>
      <c r="I34" s="129" t="str">
        <f t="shared" si="3"/>
        <v>-</v>
      </c>
      <c r="J34" s="123"/>
      <c r="K34" s="123"/>
      <c r="L34" s="123"/>
      <c r="M34" s="123"/>
      <c r="N34" s="123"/>
      <c r="O34" s="123"/>
      <c r="P34" s="123"/>
      <c r="Q34" s="123"/>
      <c r="R34" s="123"/>
      <c r="S34" s="123"/>
      <c r="T34" s="123"/>
      <c r="U34" s="123"/>
      <c r="V34" s="123"/>
      <c r="W34" s="123"/>
      <c r="X34" s="62"/>
      <c r="Y34" s="62"/>
      <c r="Z34" s="62"/>
      <c r="AA34" s="62"/>
      <c r="AB34" s="62"/>
      <c r="AC34" s="62"/>
      <c r="AD34" s="62"/>
      <c r="AE34" s="62"/>
      <c r="AF34" s="62"/>
      <c r="AG34" s="62"/>
      <c r="AH34" s="62"/>
      <c r="AI34" s="62"/>
      <c r="AJ34" s="62"/>
      <c r="AK34" s="62"/>
      <c r="AL34" s="62"/>
      <c r="AM34" s="62"/>
      <c r="AN34" s="62"/>
      <c r="AO34" s="62"/>
      <c r="AP34" s="62"/>
      <c r="AQ34" s="62"/>
      <c r="AR34" s="63"/>
      <c r="AS34" s="63"/>
      <c r="AT34" s="63"/>
    </row>
    <row r="35" spans="2:46" hidden="1" outlineLevel="1" x14ac:dyDescent="0.25">
      <c r="B35" s="143"/>
      <c r="D35" s="147" t="s">
        <v>33</v>
      </c>
      <c r="E35" s="121"/>
      <c r="F35" s="125"/>
      <c r="G35" s="113"/>
      <c r="H35" s="128" t="e">
        <f t="shared" si="4"/>
        <v>#N/A</v>
      </c>
      <c r="I35" s="129" t="str">
        <f t="shared" si="3"/>
        <v>-</v>
      </c>
      <c r="J35" s="123"/>
      <c r="K35" s="123"/>
      <c r="L35" s="123"/>
      <c r="M35" s="123"/>
      <c r="N35" s="123"/>
      <c r="O35" s="123"/>
      <c r="P35" s="123"/>
      <c r="Q35" s="123"/>
      <c r="R35" s="123"/>
      <c r="S35" s="123"/>
      <c r="T35" s="123"/>
      <c r="U35" s="123"/>
      <c r="V35" s="123"/>
      <c r="W35" s="123"/>
      <c r="X35" s="62"/>
      <c r="Y35" s="62"/>
      <c r="Z35" s="62"/>
      <c r="AA35" s="62"/>
      <c r="AB35" s="62"/>
      <c r="AC35" s="62"/>
      <c r="AD35" s="62"/>
      <c r="AE35" s="62"/>
      <c r="AF35" s="62"/>
      <c r="AG35" s="62"/>
      <c r="AH35" s="62"/>
      <c r="AI35" s="62"/>
      <c r="AJ35" s="62"/>
      <c r="AK35" s="62"/>
      <c r="AL35" s="62"/>
      <c r="AM35" s="62"/>
      <c r="AN35" s="62"/>
      <c r="AO35" s="62"/>
      <c r="AP35" s="62"/>
      <c r="AQ35" s="62"/>
      <c r="AR35" s="63"/>
      <c r="AS35" s="63"/>
      <c r="AT35" s="63"/>
    </row>
    <row r="36" spans="2:46" hidden="1" outlineLevel="1" x14ac:dyDescent="0.25">
      <c r="B36" s="143"/>
      <c r="D36" s="147" t="s">
        <v>34</v>
      </c>
      <c r="E36" s="121"/>
      <c r="F36" s="125"/>
      <c r="G36" s="113"/>
      <c r="H36" s="128" t="e">
        <f t="shared" si="4"/>
        <v>#N/A</v>
      </c>
      <c r="I36" s="129" t="str">
        <f t="shared" si="3"/>
        <v>-</v>
      </c>
      <c r="J36" s="123"/>
      <c r="K36" s="123"/>
      <c r="L36" s="123"/>
      <c r="M36" s="123"/>
      <c r="N36" s="123"/>
      <c r="O36" s="123"/>
      <c r="P36" s="123"/>
      <c r="Q36" s="123"/>
      <c r="R36" s="123"/>
      <c r="S36" s="123"/>
      <c r="T36" s="123"/>
      <c r="U36" s="123"/>
      <c r="V36" s="123"/>
      <c r="W36" s="123"/>
      <c r="X36" s="62"/>
      <c r="Y36" s="62"/>
      <c r="Z36" s="62"/>
      <c r="AA36" s="62"/>
      <c r="AB36" s="62"/>
      <c r="AC36" s="62"/>
      <c r="AD36" s="62"/>
      <c r="AE36" s="62"/>
      <c r="AF36" s="62"/>
      <c r="AG36" s="62"/>
      <c r="AH36" s="62"/>
      <c r="AI36" s="62"/>
      <c r="AJ36" s="62"/>
      <c r="AK36" s="62"/>
      <c r="AL36" s="62"/>
      <c r="AM36" s="62"/>
      <c r="AN36" s="62"/>
      <c r="AO36" s="62"/>
      <c r="AP36" s="62"/>
      <c r="AQ36" s="62"/>
      <c r="AR36" s="63"/>
      <c r="AS36" s="63"/>
      <c r="AT36" s="63"/>
    </row>
    <row r="37" spans="2:46" hidden="1" outlineLevel="1" x14ac:dyDescent="0.25">
      <c r="B37" s="143"/>
      <c r="D37" s="147" t="s">
        <v>35</v>
      </c>
      <c r="E37" s="121"/>
      <c r="F37" s="125"/>
      <c r="G37" s="113"/>
      <c r="H37" s="128" t="e">
        <f t="shared" si="4"/>
        <v>#N/A</v>
      </c>
      <c r="I37" s="129" t="str">
        <f t="shared" si="3"/>
        <v>-</v>
      </c>
      <c r="J37" s="123"/>
      <c r="K37" s="123"/>
      <c r="L37" s="123"/>
      <c r="M37" s="123"/>
      <c r="N37" s="123"/>
      <c r="O37" s="123"/>
      <c r="P37" s="123"/>
      <c r="Q37" s="123"/>
      <c r="R37" s="123"/>
      <c r="S37" s="123"/>
      <c r="T37" s="123"/>
      <c r="U37" s="123"/>
      <c r="V37" s="123"/>
      <c r="W37" s="123"/>
      <c r="X37" s="62"/>
      <c r="Y37" s="62"/>
      <c r="Z37" s="62"/>
      <c r="AA37" s="62"/>
      <c r="AB37" s="62"/>
      <c r="AC37" s="62"/>
      <c r="AD37" s="62"/>
      <c r="AE37" s="62"/>
      <c r="AF37" s="62"/>
      <c r="AG37" s="62"/>
      <c r="AH37" s="62"/>
      <c r="AI37" s="62"/>
      <c r="AJ37" s="62"/>
      <c r="AK37" s="62"/>
      <c r="AL37" s="62"/>
      <c r="AM37" s="62"/>
      <c r="AN37" s="62"/>
      <c r="AO37" s="62"/>
      <c r="AP37" s="62"/>
      <c r="AQ37" s="62"/>
      <c r="AR37" s="63"/>
      <c r="AS37" s="63"/>
      <c r="AT37" s="63"/>
    </row>
    <row r="38" spans="2:46" hidden="1" outlineLevel="1" x14ac:dyDescent="0.25">
      <c r="B38" s="143"/>
      <c r="D38" s="147" t="s">
        <v>36</v>
      </c>
      <c r="E38" s="121"/>
      <c r="F38" s="125"/>
      <c r="G38" s="113"/>
      <c r="H38" s="128" t="e">
        <f t="shared" si="4"/>
        <v>#N/A</v>
      </c>
      <c r="I38" s="129" t="str">
        <f t="shared" si="3"/>
        <v>-</v>
      </c>
      <c r="J38" s="123"/>
      <c r="K38" s="123"/>
      <c r="L38" s="123"/>
      <c r="M38" s="123"/>
      <c r="N38" s="123"/>
      <c r="O38" s="123"/>
      <c r="P38" s="123"/>
      <c r="Q38" s="123"/>
      <c r="R38" s="123"/>
      <c r="S38" s="123"/>
      <c r="T38" s="123"/>
      <c r="U38" s="123"/>
      <c r="V38" s="123"/>
      <c r="W38" s="123"/>
      <c r="X38" s="62"/>
      <c r="Y38" s="62"/>
      <c r="Z38" s="62"/>
      <c r="AA38" s="62"/>
      <c r="AB38" s="62"/>
      <c r="AC38" s="62"/>
      <c r="AD38" s="62"/>
      <c r="AE38" s="62"/>
      <c r="AF38" s="62"/>
      <c r="AG38" s="62"/>
      <c r="AH38" s="62"/>
      <c r="AI38" s="62"/>
      <c r="AJ38" s="62"/>
      <c r="AK38" s="62"/>
      <c r="AL38" s="62"/>
      <c r="AM38" s="62"/>
      <c r="AN38" s="62"/>
      <c r="AO38" s="62"/>
      <c r="AP38" s="62"/>
      <c r="AQ38" s="62"/>
      <c r="AR38" s="63"/>
      <c r="AS38" s="63"/>
      <c r="AT38" s="63"/>
    </row>
    <row r="39" spans="2:46" hidden="1" outlineLevel="1" x14ac:dyDescent="0.25">
      <c r="B39" s="143"/>
      <c r="D39" s="147" t="s">
        <v>37</v>
      </c>
      <c r="E39" s="121"/>
      <c r="F39" s="125"/>
      <c r="G39" s="113"/>
      <c r="H39" s="128" t="e">
        <f t="shared" si="4"/>
        <v>#N/A</v>
      </c>
      <c r="I39" s="129" t="str">
        <f t="shared" si="3"/>
        <v>-</v>
      </c>
      <c r="J39" s="123"/>
      <c r="K39" s="123"/>
      <c r="L39" s="123"/>
      <c r="M39" s="123"/>
      <c r="N39" s="123"/>
      <c r="O39" s="123"/>
      <c r="P39" s="123"/>
      <c r="Q39" s="123"/>
      <c r="R39" s="123"/>
      <c r="S39" s="123"/>
      <c r="T39" s="123"/>
      <c r="U39" s="123"/>
      <c r="V39" s="123"/>
      <c r="W39" s="123"/>
      <c r="X39" s="62"/>
      <c r="Y39" s="62"/>
      <c r="Z39" s="62"/>
      <c r="AA39" s="62"/>
      <c r="AB39" s="62"/>
      <c r="AC39" s="62"/>
      <c r="AD39" s="62"/>
      <c r="AE39" s="62"/>
      <c r="AF39" s="62"/>
      <c r="AG39" s="62"/>
      <c r="AH39" s="62"/>
      <c r="AI39" s="62"/>
      <c r="AJ39" s="62"/>
      <c r="AK39" s="62"/>
      <c r="AL39" s="62"/>
      <c r="AM39" s="62"/>
      <c r="AN39" s="62"/>
      <c r="AO39" s="62"/>
      <c r="AP39" s="62"/>
      <c r="AQ39" s="62"/>
      <c r="AR39" s="63"/>
      <c r="AS39" s="63"/>
      <c r="AT39" s="63"/>
    </row>
    <row r="40" spans="2:46" hidden="1" outlineLevel="1" x14ac:dyDescent="0.25">
      <c r="B40" s="143"/>
      <c r="D40" s="147" t="s">
        <v>38</v>
      </c>
      <c r="E40" s="121"/>
      <c r="F40" s="125"/>
      <c r="G40" s="113"/>
      <c r="H40" s="128" t="e">
        <f t="shared" si="4"/>
        <v>#N/A</v>
      </c>
      <c r="I40" s="129" t="str">
        <f t="shared" si="3"/>
        <v>-</v>
      </c>
      <c r="J40" s="123"/>
      <c r="K40" s="123"/>
      <c r="L40" s="123"/>
      <c r="M40" s="123"/>
      <c r="N40" s="123"/>
      <c r="O40" s="123"/>
      <c r="P40" s="123"/>
      <c r="Q40" s="123"/>
      <c r="R40" s="123"/>
      <c r="S40" s="123"/>
      <c r="T40" s="123"/>
      <c r="U40" s="123"/>
      <c r="V40" s="123"/>
      <c r="W40" s="123"/>
      <c r="X40" s="62"/>
      <c r="Y40" s="62"/>
      <c r="Z40" s="62"/>
      <c r="AA40" s="62"/>
      <c r="AB40" s="62"/>
      <c r="AC40" s="62"/>
      <c r="AD40" s="62"/>
      <c r="AE40" s="62"/>
      <c r="AF40" s="62"/>
      <c r="AG40" s="62"/>
      <c r="AH40" s="62"/>
      <c r="AI40" s="62"/>
      <c r="AJ40" s="62"/>
      <c r="AK40" s="62"/>
      <c r="AL40" s="62"/>
      <c r="AM40" s="62"/>
      <c r="AN40" s="62"/>
      <c r="AO40" s="62"/>
      <c r="AP40" s="62"/>
      <c r="AQ40" s="62"/>
      <c r="AR40" s="63"/>
      <c r="AS40" s="63"/>
      <c r="AT40" s="63"/>
    </row>
    <row r="41" spans="2:46" hidden="1" outlineLevel="1" x14ac:dyDescent="0.25">
      <c r="B41" s="143"/>
      <c r="D41" s="147" t="s">
        <v>39</v>
      </c>
      <c r="E41" s="121"/>
      <c r="F41" s="125"/>
      <c r="G41" s="113"/>
      <c r="H41" s="128" t="e">
        <f t="shared" si="4"/>
        <v>#N/A</v>
      </c>
      <c r="I41" s="129" t="str">
        <f t="shared" si="3"/>
        <v>-</v>
      </c>
      <c r="J41" s="123"/>
      <c r="K41" s="123"/>
      <c r="L41" s="123"/>
      <c r="M41" s="123"/>
      <c r="N41" s="123"/>
      <c r="O41" s="123"/>
      <c r="P41" s="123"/>
      <c r="Q41" s="123"/>
      <c r="R41" s="123"/>
      <c r="S41" s="123"/>
      <c r="T41" s="123"/>
      <c r="U41" s="123"/>
      <c r="V41" s="123"/>
      <c r="W41" s="123"/>
      <c r="X41" s="62"/>
      <c r="Y41" s="62"/>
      <c r="Z41" s="62"/>
      <c r="AA41" s="62"/>
      <c r="AB41" s="62"/>
      <c r="AC41" s="62"/>
      <c r="AD41" s="62"/>
      <c r="AE41" s="62"/>
      <c r="AF41" s="62"/>
      <c r="AG41" s="62"/>
      <c r="AH41" s="62"/>
      <c r="AI41" s="62"/>
      <c r="AJ41" s="62"/>
      <c r="AK41" s="62"/>
      <c r="AL41" s="62"/>
      <c r="AM41" s="62"/>
      <c r="AN41" s="62"/>
      <c r="AO41" s="62"/>
      <c r="AP41" s="62"/>
      <c r="AQ41" s="62"/>
      <c r="AR41" s="63"/>
      <c r="AS41" s="63"/>
      <c r="AT41" s="63"/>
    </row>
    <row r="42" spans="2:46" hidden="1" outlineLevel="1" x14ac:dyDescent="0.25">
      <c r="B42" s="143"/>
      <c r="D42" s="147" t="s">
        <v>40</v>
      </c>
      <c r="E42" s="121"/>
      <c r="F42" s="125"/>
      <c r="G42" s="113"/>
      <c r="H42" s="128" t="e">
        <f t="shared" si="4"/>
        <v>#N/A</v>
      </c>
      <c r="I42" s="129" t="str">
        <f t="shared" si="3"/>
        <v>-</v>
      </c>
      <c r="J42" s="123"/>
      <c r="K42" s="123"/>
      <c r="L42" s="123"/>
      <c r="M42" s="123"/>
      <c r="N42" s="123"/>
      <c r="O42" s="123"/>
      <c r="P42" s="123"/>
      <c r="Q42" s="123"/>
      <c r="R42" s="123"/>
      <c r="S42" s="123"/>
      <c r="T42" s="123"/>
      <c r="U42" s="123"/>
      <c r="V42" s="123"/>
      <c r="W42" s="123"/>
      <c r="X42" s="62"/>
      <c r="Y42" s="62"/>
      <c r="Z42" s="62"/>
      <c r="AA42" s="62"/>
      <c r="AB42" s="62"/>
      <c r="AC42" s="62"/>
      <c r="AD42" s="62"/>
      <c r="AE42" s="62"/>
      <c r="AF42" s="62"/>
      <c r="AG42" s="62"/>
      <c r="AH42" s="62"/>
      <c r="AI42" s="62"/>
      <c r="AJ42" s="62"/>
      <c r="AK42" s="62"/>
      <c r="AL42" s="62"/>
      <c r="AM42" s="62"/>
      <c r="AN42" s="62"/>
      <c r="AO42" s="62"/>
      <c r="AP42" s="62"/>
      <c r="AQ42" s="62"/>
      <c r="AR42" s="63"/>
      <c r="AS42" s="63"/>
      <c r="AT42" s="63"/>
    </row>
    <row r="43" spans="2:46" hidden="1" outlineLevel="1" x14ac:dyDescent="0.25">
      <c r="B43" s="143"/>
      <c r="D43" s="147" t="s">
        <v>41</v>
      </c>
      <c r="E43" s="121"/>
      <c r="F43" s="125"/>
      <c r="G43" s="113"/>
      <c r="H43" s="128" t="e">
        <f t="shared" si="4"/>
        <v>#N/A</v>
      </c>
      <c r="I43" s="129" t="str">
        <f t="shared" si="3"/>
        <v>-</v>
      </c>
      <c r="J43" s="123"/>
      <c r="K43" s="123"/>
      <c r="L43" s="123"/>
      <c r="M43" s="123"/>
      <c r="N43" s="123"/>
      <c r="O43" s="123"/>
      <c r="P43" s="123"/>
      <c r="Q43" s="123"/>
      <c r="R43" s="123"/>
      <c r="S43" s="123"/>
      <c r="T43" s="123"/>
      <c r="U43" s="123"/>
      <c r="V43" s="123"/>
      <c r="W43" s="123"/>
      <c r="X43" s="62"/>
      <c r="Y43" s="62"/>
      <c r="Z43" s="62"/>
      <c r="AA43" s="62"/>
      <c r="AB43" s="62"/>
      <c r="AC43" s="62"/>
      <c r="AD43" s="62"/>
      <c r="AE43" s="62"/>
      <c r="AF43" s="62"/>
      <c r="AG43" s="62"/>
      <c r="AH43" s="62"/>
      <c r="AI43" s="62"/>
      <c r="AJ43" s="62"/>
      <c r="AK43" s="62"/>
      <c r="AL43" s="62"/>
      <c r="AM43" s="62"/>
      <c r="AN43" s="62"/>
      <c r="AO43" s="62"/>
      <c r="AP43" s="62"/>
      <c r="AQ43" s="62"/>
      <c r="AR43" s="63"/>
      <c r="AS43" s="63"/>
      <c r="AT43" s="63"/>
    </row>
    <row r="44" spans="2:46" hidden="1" outlineLevel="1" x14ac:dyDescent="0.25">
      <c r="B44" s="143"/>
      <c r="D44" s="147" t="s">
        <v>42</v>
      </c>
      <c r="E44" s="121"/>
      <c r="F44" s="125"/>
      <c r="G44" s="113"/>
      <c r="H44" s="128" t="e">
        <f t="shared" si="4"/>
        <v>#N/A</v>
      </c>
      <c r="I44" s="129" t="str">
        <f t="shared" si="3"/>
        <v>-</v>
      </c>
      <c r="J44" s="123"/>
      <c r="K44" s="123"/>
      <c r="L44" s="123"/>
      <c r="M44" s="123"/>
      <c r="N44" s="123"/>
      <c r="O44" s="123"/>
      <c r="P44" s="123"/>
      <c r="Q44" s="123"/>
      <c r="R44" s="123"/>
      <c r="S44" s="123"/>
      <c r="T44" s="123"/>
      <c r="U44" s="123"/>
      <c r="V44" s="123"/>
      <c r="W44" s="123"/>
      <c r="X44" s="62"/>
      <c r="Y44" s="62"/>
      <c r="Z44" s="62"/>
      <c r="AA44" s="62"/>
      <c r="AB44" s="62"/>
      <c r="AC44" s="62"/>
      <c r="AD44" s="62"/>
      <c r="AE44" s="62"/>
      <c r="AF44" s="62"/>
      <c r="AG44" s="62"/>
      <c r="AH44" s="62"/>
      <c r="AI44" s="62"/>
      <c r="AJ44" s="62"/>
      <c r="AK44" s="62"/>
      <c r="AL44" s="62"/>
      <c r="AM44" s="62"/>
      <c r="AN44" s="62"/>
      <c r="AO44" s="62"/>
      <c r="AP44" s="62"/>
      <c r="AQ44" s="62"/>
      <c r="AR44" s="63"/>
      <c r="AS44" s="63"/>
      <c r="AT44" s="63"/>
    </row>
    <row r="45" spans="2:46" hidden="1" outlineLevel="1" x14ac:dyDescent="0.25">
      <c r="B45" s="143"/>
      <c r="D45" s="147" t="s">
        <v>43</v>
      </c>
      <c r="E45" s="121"/>
      <c r="F45" s="125"/>
      <c r="G45" s="113"/>
      <c r="H45" s="128" t="e">
        <f t="shared" si="4"/>
        <v>#N/A</v>
      </c>
      <c r="I45" s="129" t="str">
        <f t="shared" si="3"/>
        <v>-</v>
      </c>
      <c r="J45" s="123"/>
      <c r="K45" s="123"/>
      <c r="L45" s="123"/>
      <c r="M45" s="123"/>
      <c r="N45" s="123"/>
      <c r="O45" s="123"/>
      <c r="P45" s="123"/>
      <c r="Q45" s="123"/>
      <c r="R45" s="123"/>
      <c r="S45" s="123"/>
      <c r="T45" s="123"/>
      <c r="U45" s="123"/>
      <c r="V45" s="123"/>
      <c r="W45" s="123"/>
      <c r="X45" s="62"/>
      <c r="Y45" s="62"/>
      <c r="Z45" s="62"/>
      <c r="AA45" s="62"/>
      <c r="AB45" s="62"/>
      <c r="AC45" s="62"/>
      <c r="AD45" s="62"/>
      <c r="AE45" s="62"/>
      <c r="AF45" s="62"/>
      <c r="AG45" s="62"/>
      <c r="AH45" s="62"/>
      <c r="AI45" s="62"/>
      <c r="AJ45" s="62"/>
      <c r="AK45" s="62"/>
      <c r="AL45" s="62"/>
      <c r="AM45" s="62"/>
      <c r="AN45" s="62"/>
      <c r="AO45" s="62"/>
      <c r="AP45" s="62"/>
      <c r="AQ45" s="62"/>
      <c r="AR45" s="63"/>
      <c r="AS45" s="63"/>
      <c r="AT45" s="63"/>
    </row>
    <row r="46" spans="2:46" hidden="1" outlineLevel="1" x14ac:dyDescent="0.25">
      <c r="B46" s="143"/>
      <c r="D46" s="147" t="s">
        <v>44</v>
      </c>
      <c r="E46" s="121"/>
      <c r="F46" s="125"/>
      <c r="G46" s="113"/>
      <c r="H46" s="128" t="e">
        <f t="shared" si="4"/>
        <v>#N/A</v>
      </c>
      <c r="I46" s="129" t="str">
        <f t="shared" si="3"/>
        <v>-</v>
      </c>
      <c r="J46" s="123"/>
      <c r="K46" s="123"/>
      <c r="L46" s="123"/>
      <c r="M46" s="123"/>
      <c r="N46" s="123"/>
      <c r="O46" s="123"/>
      <c r="P46" s="123"/>
      <c r="Q46" s="123"/>
      <c r="R46" s="123"/>
      <c r="S46" s="123"/>
      <c r="T46" s="123"/>
      <c r="U46" s="123"/>
      <c r="V46" s="123"/>
      <c r="W46" s="123"/>
      <c r="X46" s="62"/>
      <c r="Y46" s="62"/>
      <c r="Z46" s="62"/>
      <c r="AA46" s="62"/>
      <c r="AB46" s="62"/>
      <c r="AC46" s="62"/>
      <c r="AD46" s="62"/>
      <c r="AE46" s="62"/>
      <c r="AF46" s="62"/>
      <c r="AG46" s="62"/>
      <c r="AH46" s="62"/>
      <c r="AI46" s="62"/>
      <c r="AJ46" s="62"/>
      <c r="AK46" s="62"/>
      <c r="AL46" s="62"/>
      <c r="AM46" s="62"/>
      <c r="AN46" s="62"/>
      <c r="AO46" s="62"/>
      <c r="AP46" s="62"/>
      <c r="AQ46" s="62"/>
      <c r="AR46" s="63"/>
      <c r="AS46" s="63"/>
      <c r="AT46" s="63"/>
    </row>
    <row r="47" spans="2:46" hidden="1" outlineLevel="1" x14ac:dyDescent="0.25">
      <c r="B47" s="143"/>
      <c r="D47" s="147" t="s">
        <v>45</v>
      </c>
      <c r="E47" s="121"/>
      <c r="F47" s="125"/>
      <c r="G47" s="113"/>
      <c r="H47" s="128" t="e">
        <f t="shared" si="4"/>
        <v>#N/A</v>
      </c>
      <c r="I47" s="129" t="str">
        <f t="shared" si="3"/>
        <v>-</v>
      </c>
      <c r="J47" s="123"/>
      <c r="K47" s="123"/>
      <c r="L47" s="123"/>
      <c r="M47" s="123"/>
      <c r="N47" s="123"/>
      <c r="O47" s="123"/>
      <c r="P47" s="123"/>
      <c r="Q47" s="123"/>
      <c r="R47" s="123"/>
      <c r="S47" s="123"/>
      <c r="T47" s="123"/>
      <c r="U47" s="123"/>
      <c r="V47" s="123"/>
      <c r="W47" s="123"/>
      <c r="X47" s="62"/>
      <c r="Y47" s="62"/>
      <c r="Z47" s="62"/>
      <c r="AA47" s="62"/>
      <c r="AB47" s="62"/>
      <c r="AC47" s="62"/>
      <c r="AD47" s="62"/>
      <c r="AE47" s="62"/>
      <c r="AF47" s="62"/>
      <c r="AG47" s="62"/>
      <c r="AH47" s="62"/>
      <c r="AI47" s="62"/>
      <c r="AJ47" s="62"/>
      <c r="AK47" s="62"/>
      <c r="AL47" s="62"/>
      <c r="AM47" s="62"/>
      <c r="AN47" s="62"/>
      <c r="AO47" s="62"/>
      <c r="AP47" s="62"/>
      <c r="AQ47" s="62"/>
      <c r="AR47" s="63"/>
      <c r="AS47" s="63"/>
      <c r="AT47" s="63"/>
    </row>
    <row r="48" spans="2:46" hidden="1" outlineLevel="1" x14ac:dyDescent="0.25">
      <c r="B48" s="143"/>
      <c r="D48" s="147" t="s">
        <v>46</v>
      </c>
      <c r="E48" s="121"/>
      <c r="F48" s="125"/>
      <c r="G48" s="113"/>
      <c r="H48" s="128" t="e">
        <f t="shared" si="4"/>
        <v>#N/A</v>
      </c>
      <c r="I48" s="129" t="str">
        <f t="shared" si="3"/>
        <v>-</v>
      </c>
      <c r="J48" s="123"/>
      <c r="K48" s="123"/>
      <c r="L48" s="123"/>
      <c r="M48" s="123"/>
      <c r="N48" s="123"/>
      <c r="O48" s="123"/>
      <c r="P48" s="123"/>
      <c r="Q48" s="123"/>
      <c r="R48" s="123"/>
      <c r="S48" s="123"/>
      <c r="T48" s="123"/>
      <c r="U48" s="123"/>
      <c r="V48" s="123"/>
      <c r="W48" s="123"/>
      <c r="X48" s="62"/>
      <c r="Y48" s="62"/>
      <c r="Z48" s="62"/>
      <c r="AA48" s="62"/>
      <c r="AB48" s="62"/>
      <c r="AC48" s="62"/>
      <c r="AD48" s="62"/>
      <c r="AE48" s="62"/>
      <c r="AF48" s="62"/>
      <c r="AG48" s="62"/>
      <c r="AH48" s="62"/>
      <c r="AI48" s="62"/>
      <c r="AJ48" s="62"/>
      <c r="AK48" s="62"/>
      <c r="AL48" s="62"/>
      <c r="AM48" s="62"/>
      <c r="AN48" s="62"/>
      <c r="AO48" s="62"/>
      <c r="AP48" s="62"/>
      <c r="AQ48" s="62"/>
      <c r="AR48" s="63"/>
      <c r="AS48" s="63"/>
      <c r="AT48" s="63"/>
    </row>
    <row r="49" spans="2:46" hidden="1" outlineLevel="1" x14ac:dyDescent="0.25">
      <c r="B49" s="143"/>
      <c r="D49" s="147" t="s">
        <v>47</v>
      </c>
      <c r="E49" s="121"/>
      <c r="F49" s="125"/>
      <c r="G49" s="113"/>
      <c r="H49" s="128" t="e">
        <f t="shared" si="4"/>
        <v>#N/A</v>
      </c>
      <c r="I49" s="129" t="str">
        <f t="shared" si="3"/>
        <v>-</v>
      </c>
      <c r="J49" s="123"/>
      <c r="K49" s="123"/>
      <c r="L49" s="123"/>
      <c r="M49" s="123"/>
      <c r="N49" s="123"/>
      <c r="O49" s="123"/>
      <c r="P49" s="123"/>
      <c r="Q49" s="123"/>
      <c r="R49" s="123"/>
      <c r="S49" s="123"/>
      <c r="T49" s="123"/>
      <c r="U49" s="123"/>
      <c r="V49" s="123"/>
      <c r="W49" s="123"/>
      <c r="X49" s="62"/>
      <c r="Y49" s="62"/>
      <c r="Z49" s="62"/>
      <c r="AA49" s="62"/>
      <c r="AB49" s="62"/>
      <c r="AC49" s="62"/>
      <c r="AD49" s="62"/>
      <c r="AE49" s="62"/>
      <c r="AF49" s="62"/>
      <c r="AG49" s="62"/>
      <c r="AH49" s="62"/>
      <c r="AI49" s="62"/>
      <c r="AJ49" s="62"/>
      <c r="AK49" s="62"/>
      <c r="AL49" s="62"/>
      <c r="AM49" s="62"/>
      <c r="AN49" s="62"/>
      <c r="AO49" s="62"/>
      <c r="AP49" s="62"/>
      <c r="AQ49" s="62"/>
      <c r="AR49" s="63"/>
      <c r="AS49" s="63"/>
      <c r="AT49" s="63"/>
    </row>
    <row r="50" spans="2:46" hidden="1" outlineLevel="1" x14ac:dyDescent="0.25">
      <c r="B50" s="143"/>
      <c r="D50" s="147" t="s">
        <v>48</v>
      </c>
      <c r="E50" s="121"/>
      <c r="F50" s="125"/>
      <c r="G50" s="113"/>
      <c r="H50" s="128" t="e">
        <f t="shared" si="4"/>
        <v>#N/A</v>
      </c>
      <c r="I50" s="129" t="str">
        <f t="shared" si="3"/>
        <v>-</v>
      </c>
      <c r="J50" s="123"/>
      <c r="K50" s="123"/>
      <c r="L50" s="123"/>
      <c r="M50" s="123"/>
      <c r="N50" s="123"/>
      <c r="O50" s="123"/>
      <c r="P50" s="123"/>
      <c r="Q50" s="123"/>
      <c r="R50" s="123"/>
      <c r="S50" s="123"/>
      <c r="T50" s="123"/>
      <c r="U50" s="123"/>
      <c r="V50" s="123"/>
      <c r="W50" s="123"/>
      <c r="X50" s="62"/>
      <c r="Y50" s="62"/>
      <c r="Z50" s="62"/>
      <c r="AA50" s="62"/>
      <c r="AB50" s="62"/>
      <c r="AC50" s="62"/>
      <c r="AD50" s="62"/>
      <c r="AE50" s="62"/>
      <c r="AF50" s="62"/>
      <c r="AG50" s="62"/>
      <c r="AH50" s="62"/>
      <c r="AI50" s="62"/>
      <c r="AJ50" s="62"/>
      <c r="AK50" s="62"/>
      <c r="AL50" s="62"/>
      <c r="AM50" s="62"/>
      <c r="AN50" s="62"/>
      <c r="AO50" s="62"/>
      <c r="AP50" s="62"/>
      <c r="AQ50" s="62"/>
      <c r="AR50" s="63"/>
      <c r="AS50" s="63"/>
      <c r="AT50" s="63"/>
    </row>
    <row r="51" spans="2:46" hidden="1" outlineLevel="1" x14ac:dyDescent="0.25">
      <c r="B51" s="143"/>
      <c r="D51" s="147" t="s">
        <v>49</v>
      </c>
      <c r="E51" s="121"/>
      <c r="F51" s="125"/>
      <c r="G51" s="113"/>
      <c r="H51" s="128" t="e">
        <f t="shared" si="4"/>
        <v>#N/A</v>
      </c>
      <c r="I51" s="129" t="str">
        <f>+IFERROR((E51*F51)/G51*H51/12,"-")</f>
        <v>-</v>
      </c>
      <c r="J51" s="123"/>
      <c r="K51" s="123"/>
      <c r="L51" s="123"/>
      <c r="M51" s="123"/>
      <c r="N51" s="123"/>
      <c r="O51" s="123"/>
      <c r="P51" s="123"/>
      <c r="Q51" s="123"/>
      <c r="R51" s="123"/>
      <c r="S51" s="123"/>
      <c r="T51" s="123"/>
      <c r="U51" s="123"/>
      <c r="V51" s="123"/>
      <c r="W51" s="123"/>
      <c r="X51" s="62"/>
      <c r="Y51" s="62"/>
      <c r="Z51" s="62"/>
      <c r="AA51" s="62"/>
      <c r="AB51" s="62"/>
      <c r="AC51" s="62"/>
      <c r="AD51" s="62"/>
      <c r="AE51" s="62"/>
      <c r="AF51" s="62"/>
      <c r="AG51" s="62"/>
      <c r="AH51" s="62"/>
      <c r="AI51" s="62"/>
      <c r="AJ51" s="62"/>
      <c r="AK51" s="62"/>
      <c r="AL51" s="62"/>
      <c r="AM51" s="62"/>
      <c r="AN51" s="62"/>
      <c r="AO51" s="62"/>
      <c r="AP51" s="62"/>
      <c r="AQ51" s="62"/>
      <c r="AR51" s="63"/>
      <c r="AS51" s="63"/>
      <c r="AT51" s="63"/>
    </row>
    <row r="52" spans="2:46" hidden="1" outlineLevel="1" x14ac:dyDescent="0.25">
      <c r="B52" s="143"/>
      <c r="D52" s="147" t="s">
        <v>50</v>
      </c>
      <c r="E52" s="121"/>
      <c r="F52" s="125"/>
      <c r="G52" s="113"/>
      <c r="H52" s="128" t="e">
        <f t="shared" si="4"/>
        <v>#N/A</v>
      </c>
      <c r="I52" s="129" t="str">
        <f t="shared" si="3"/>
        <v>-</v>
      </c>
      <c r="J52" s="123"/>
      <c r="K52" s="123"/>
      <c r="L52" s="123"/>
      <c r="M52" s="123"/>
      <c r="N52" s="123"/>
      <c r="O52" s="123"/>
      <c r="P52" s="123"/>
      <c r="Q52" s="123"/>
      <c r="R52" s="123"/>
      <c r="S52" s="123"/>
      <c r="T52" s="123"/>
      <c r="U52" s="123"/>
      <c r="V52" s="123"/>
      <c r="W52" s="123"/>
      <c r="X52" s="62"/>
      <c r="Y52" s="62"/>
      <c r="Z52" s="62"/>
      <c r="AA52" s="62"/>
      <c r="AB52" s="62"/>
      <c r="AC52" s="62"/>
      <c r="AD52" s="62"/>
      <c r="AE52" s="62"/>
      <c r="AF52" s="62"/>
      <c r="AG52" s="62"/>
      <c r="AH52" s="62"/>
      <c r="AI52" s="62"/>
      <c r="AJ52" s="62"/>
      <c r="AK52" s="62"/>
      <c r="AL52" s="62"/>
      <c r="AM52" s="62"/>
      <c r="AN52" s="62"/>
      <c r="AO52" s="62"/>
      <c r="AP52" s="62"/>
      <c r="AQ52" s="62"/>
      <c r="AR52" s="63"/>
      <c r="AS52" s="63"/>
      <c r="AT52" s="63"/>
    </row>
    <row r="53" spans="2:46" hidden="1" outlineLevel="1" x14ac:dyDescent="0.25">
      <c r="B53" s="143"/>
      <c r="D53" s="147" t="s">
        <v>51</v>
      </c>
      <c r="E53" s="121"/>
      <c r="F53" s="125"/>
      <c r="G53" s="113"/>
      <c r="H53" s="128" t="e">
        <f>+VLOOKUP(D53,$D$84:$Y$123,22,FALSE)</f>
        <v>#N/A</v>
      </c>
      <c r="I53" s="129" t="str">
        <f t="shared" si="3"/>
        <v>-</v>
      </c>
      <c r="J53" s="123"/>
      <c r="K53" s="123"/>
      <c r="L53" s="123"/>
      <c r="M53" s="123"/>
      <c r="N53" s="123"/>
      <c r="O53" s="123"/>
      <c r="P53" s="123"/>
      <c r="Q53" s="123"/>
      <c r="R53" s="123"/>
      <c r="S53" s="123"/>
      <c r="T53" s="123"/>
      <c r="U53" s="123"/>
      <c r="V53" s="123"/>
      <c r="W53" s="123"/>
      <c r="X53" s="62"/>
      <c r="Y53" s="62"/>
      <c r="Z53" s="62"/>
      <c r="AA53" s="62"/>
      <c r="AB53" s="62"/>
      <c r="AC53" s="62"/>
      <c r="AD53" s="62"/>
      <c r="AE53" s="62"/>
      <c r="AF53" s="62"/>
      <c r="AG53" s="62"/>
      <c r="AH53" s="62"/>
      <c r="AI53" s="62"/>
      <c r="AJ53" s="62"/>
      <c r="AK53" s="62"/>
      <c r="AL53" s="62"/>
      <c r="AM53" s="62"/>
      <c r="AN53" s="62"/>
      <c r="AO53" s="62"/>
      <c r="AP53" s="62"/>
      <c r="AQ53" s="62"/>
      <c r="AR53" s="63"/>
      <c r="AS53" s="63"/>
      <c r="AT53" s="63"/>
    </row>
    <row r="54" spans="2:46" hidden="1" outlineLevel="1" x14ac:dyDescent="0.25">
      <c r="B54" s="143"/>
      <c r="D54" s="147" t="s">
        <v>52</v>
      </c>
      <c r="E54" s="121"/>
      <c r="F54" s="125"/>
      <c r="G54" s="113"/>
      <c r="H54" s="128" t="e">
        <f t="shared" si="4"/>
        <v>#N/A</v>
      </c>
      <c r="I54" s="129" t="str">
        <f t="shared" si="3"/>
        <v>-</v>
      </c>
      <c r="J54" s="123"/>
      <c r="K54" s="123"/>
      <c r="L54" s="123"/>
      <c r="M54" s="123"/>
      <c r="N54" s="123"/>
      <c r="O54" s="123"/>
      <c r="P54" s="123"/>
      <c r="Q54" s="123"/>
      <c r="R54" s="123"/>
      <c r="S54" s="123"/>
      <c r="T54" s="123"/>
      <c r="U54" s="123"/>
      <c r="V54" s="123"/>
      <c r="W54" s="123"/>
      <c r="X54" s="62"/>
      <c r="Y54" s="62"/>
      <c r="Z54" s="62"/>
      <c r="AA54" s="62"/>
      <c r="AB54" s="62"/>
      <c r="AC54" s="62"/>
      <c r="AD54" s="62"/>
      <c r="AE54" s="62"/>
      <c r="AF54" s="62"/>
      <c r="AG54" s="62"/>
      <c r="AH54" s="62"/>
      <c r="AI54" s="62"/>
      <c r="AJ54" s="62"/>
      <c r="AK54" s="62"/>
      <c r="AL54" s="62"/>
      <c r="AM54" s="62"/>
      <c r="AN54" s="62"/>
      <c r="AO54" s="62"/>
      <c r="AP54" s="62"/>
      <c r="AQ54" s="62"/>
      <c r="AR54" s="63"/>
      <c r="AS54" s="63"/>
      <c r="AT54" s="63"/>
    </row>
    <row r="55" spans="2:46" hidden="1" outlineLevel="1" x14ac:dyDescent="0.25">
      <c r="B55" s="143"/>
      <c r="D55" s="147" t="s">
        <v>53</v>
      </c>
      <c r="E55" s="121"/>
      <c r="F55" s="125"/>
      <c r="G55" s="113"/>
      <c r="H55" s="128" t="e">
        <f t="shared" si="4"/>
        <v>#N/A</v>
      </c>
      <c r="I55" s="129" t="str">
        <f t="shared" si="3"/>
        <v>-</v>
      </c>
      <c r="J55" s="123"/>
      <c r="K55" s="123"/>
      <c r="L55" s="123"/>
      <c r="M55" s="123"/>
      <c r="N55" s="123"/>
      <c r="O55" s="123"/>
      <c r="P55" s="123"/>
      <c r="Q55" s="123"/>
      <c r="R55" s="123"/>
      <c r="S55" s="123"/>
      <c r="T55" s="123"/>
      <c r="U55" s="123"/>
      <c r="V55" s="123"/>
      <c r="W55" s="123"/>
      <c r="X55" s="62"/>
      <c r="Y55" s="62"/>
      <c r="Z55" s="62"/>
      <c r="AA55" s="62"/>
      <c r="AB55" s="62"/>
      <c r="AC55" s="62"/>
      <c r="AD55" s="62"/>
      <c r="AE55" s="62"/>
      <c r="AF55" s="62"/>
      <c r="AG55" s="62"/>
      <c r="AH55" s="62"/>
      <c r="AI55" s="62"/>
      <c r="AJ55" s="62"/>
      <c r="AK55" s="62"/>
      <c r="AL55" s="62"/>
      <c r="AM55" s="62"/>
      <c r="AN55" s="62"/>
      <c r="AO55" s="62"/>
      <c r="AP55" s="62"/>
      <c r="AQ55" s="62"/>
      <c r="AR55" s="63"/>
      <c r="AS55" s="63"/>
      <c r="AT55" s="63"/>
    </row>
    <row r="56" spans="2:46" hidden="1" outlineLevel="1" x14ac:dyDescent="0.25">
      <c r="B56" s="143"/>
      <c r="D56" s="147" t="s">
        <v>54</v>
      </c>
      <c r="E56" s="121"/>
      <c r="F56" s="125"/>
      <c r="G56" s="113"/>
      <c r="H56" s="128" t="e">
        <f t="shared" si="4"/>
        <v>#N/A</v>
      </c>
      <c r="I56" s="129" t="str">
        <f t="shared" si="3"/>
        <v>-</v>
      </c>
      <c r="J56" s="123"/>
      <c r="K56" s="123"/>
      <c r="L56" s="123"/>
      <c r="M56" s="123"/>
      <c r="N56" s="123"/>
      <c r="O56" s="123"/>
      <c r="P56" s="123"/>
      <c r="Q56" s="123"/>
      <c r="R56" s="123"/>
      <c r="S56" s="123"/>
      <c r="T56" s="123"/>
      <c r="U56" s="123"/>
      <c r="V56" s="123"/>
      <c r="W56" s="123"/>
      <c r="X56" s="62"/>
      <c r="Y56" s="62"/>
      <c r="Z56" s="62"/>
      <c r="AA56" s="62"/>
      <c r="AB56" s="62"/>
      <c r="AC56" s="62"/>
      <c r="AD56" s="62"/>
      <c r="AE56" s="62"/>
      <c r="AF56" s="62"/>
      <c r="AG56" s="62"/>
      <c r="AH56" s="62"/>
      <c r="AI56" s="62"/>
      <c r="AJ56" s="62"/>
      <c r="AK56" s="62"/>
      <c r="AL56" s="62"/>
      <c r="AM56" s="62"/>
      <c r="AN56" s="62"/>
      <c r="AO56" s="62"/>
      <c r="AP56" s="62"/>
      <c r="AQ56" s="62"/>
      <c r="AR56" s="63"/>
      <c r="AS56" s="63"/>
      <c r="AT56" s="63"/>
    </row>
    <row r="57" spans="2:46" hidden="1" outlineLevel="1" x14ac:dyDescent="0.25">
      <c r="B57" s="143"/>
      <c r="D57" s="147" t="s">
        <v>55</v>
      </c>
      <c r="E57" s="121"/>
      <c r="F57" s="125"/>
      <c r="G57" s="113"/>
      <c r="H57" s="128" t="e">
        <f t="shared" si="4"/>
        <v>#N/A</v>
      </c>
      <c r="I57" s="129" t="str">
        <f t="shared" si="3"/>
        <v>-</v>
      </c>
      <c r="J57" s="123"/>
      <c r="K57" s="123"/>
      <c r="L57" s="123"/>
      <c r="M57" s="123"/>
      <c r="N57" s="123"/>
      <c r="O57" s="123"/>
      <c r="P57" s="123"/>
      <c r="Q57" s="123"/>
      <c r="R57" s="123"/>
      <c r="S57" s="123"/>
      <c r="T57" s="123"/>
      <c r="U57" s="123"/>
      <c r="V57" s="123"/>
      <c r="W57" s="123"/>
      <c r="X57" s="62"/>
      <c r="Y57" s="62"/>
      <c r="Z57" s="62"/>
      <c r="AA57" s="62"/>
      <c r="AB57" s="62"/>
      <c r="AC57" s="62"/>
      <c r="AD57" s="62"/>
      <c r="AE57" s="62"/>
      <c r="AF57" s="62"/>
      <c r="AG57" s="62"/>
      <c r="AH57" s="62"/>
      <c r="AI57" s="62"/>
      <c r="AJ57" s="62"/>
      <c r="AK57" s="62"/>
      <c r="AL57" s="62"/>
      <c r="AM57" s="62"/>
      <c r="AN57" s="62"/>
      <c r="AO57" s="62"/>
      <c r="AP57" s="62"/>
      <c r="AQ57" s="62"/>
      <c r="AR57" s="63"/>
      <c r="AS57" s="63"/>
      <c r="AT57" s="63"/>
    </row>
    <row r="58" spans="2:46" hidden="1" outlineLevel="1" x14ac:dyDescent="0.25">
      <c r="B58" s="143"/>
      <c r="D58" s="147" t="s">
        <v>56</v>
      </c>
      <c r="E58" s="121"/>
      <c r="F58" s="125"/>
      <c r="G58" s="113"/>
      <c r="H58" s="128" t="e">
        <f t="shared" si="4"/>
        <v>#N/A</v>
      </c>
      <c r="I58" s="129" t="str">
        <f t="shared" si="3"/>
        <v>-</v>
      </c>
      <c r="J58" s="123"/>
      <c r="K58" s="123"/>
      <c r="L58" s="123"/>
      <c r="M58" s="123"/>
      <c r="N58" s="123"/>
      <c r="O58" s="123"/>
      <c r="P58" s="123"/>
      <c r="Q58" s="123"/>
      <c r="R58" s="123"/>
      <c r="S58" s="123"/>
      <c r="T58" s="123"/>
      <c r="U58" s="123"/>
      <c r="V58" s="123"/>
      <c r="W58" s="123"/>
      <c r="X58" s="62"/>
      <c r="Y58" s="62"/>
      <c r="Z58" s="62"/>
      <c r="AA58" s="62"/>
      <c r="AB58" s="62"/>
      <c r="AC58" s="62"/>
      <c r="AD58" s="62"/>
      <c r="AE58" s="62"/>
      <c r="AF58" s="62"/>
      <c r="AG58" s="62"/>
      <c r="AH58" s="62"/>
      <c r="AI58" s="62"/>
      <c r="AJ58" s="62"/>
      <c r="AK58" s="62"/>
      <c r="AL58" s="62"/>
      <c r="AM58" s="62"/>
      <c r="AN58" s="62"/>
      <c r="AO58" s="62"/>
      <c r="AP58" s="62"/>
      <c r="AQ58" s="62"/>
      <c r="AR58" s="63"/>
      <c r="AS58" s="63"/>
      <c r="AT58" s="63"/>
    </row>
    <row r="59" spans="2:46" hidden="1" outlineLevel="1" x14ac:dyDescent="0.25">
      <c r="B59" s="143"/>
      <c r="D59" s="147" t="s">
        <v>57</v>
      </c>
      <c r="E59" s="121"/>
      <c r="F59" s="125"/>
      <c r="G59" s="113"/>
      <c r="H59" s="128" t="e">
        <f t="shared" si="4"/>
        <v>#N/A</v>
      </c>
      <c r="I59" s="129" t="str">
        <f t="shared" si="3"/>
        <v>-</v>
      </c>
      <c r="J59" s="123"/>
      <c r="K59" s="123"/>
      <c r="L59" s="123"/>
      <c r="M59" s="123"/>
      <c r="N59" s="123"/>
      <c r="O59" s="123"/>
      <c r="P59" s="123"/>
      <c r="Q59" s="123"/>
      <c r="R59" s="123"/>
      <c r="S59" s="123"/>
      <c r="T59" s="123"/>
      <c r="U59" s="123"/>
      <c r="V59" s="123"/>
      <c r="W59" s="123"/>
      <c r="X59" s="62"/>
      <c r="Y59" s="62"/>
      <c r="Z59" s="62"/>
      <c r="AA59" s="62"/>
      <c r="AB59" s="62"/>
      <c r="AC59" s="62"/>
      <c r="AD59" s="62"/>
      <c r="AE59" s="62"/>
      <c r="AF59" s="62"/>
      <c r="AG59" s="62"/>
      <c r="AH59" s="62"/>
      <c r="AI59" s="62"/>
      <c r="AJ59" s="62"/>
      <c r="AK59" s="62"/>
      <c r="AL59" s="62"/>
      <c r="AM59" s="62"/>
      <c r="AN59" s="62"/>
      <c r="AO59" s="62"/>
      <c r="AP59" s="62"/>
      <c r="AQ59" s="62"/>
      <c r="AR59" s="63"/>
      <c r="AS59" s="63"/>
      <c r="AT59" s="63"/>
    </row>
    <row r="60" spans="2:46" hidden="1" outlineLevel="1" x14ac:dyDescent="0.25">
      <c r="B60" s="143"/>
      <c r="D60" s="147" t="s">
        <v>58</v>
      </c>
      <c r="E60" s="121"/>
      <c r="F60" s="125"/>
      <c r="G60" s="113"/>
      <c r="H60" s="128" t="e">
        <f t="shared" si="4"/>
        <v>#N/A</v>
      </c>
      <c r="I60" s="129" t="str">
        <f t="shared" si="3"/>
        <v>-</v>
      </c>
      <c r="J60" s="123"/>
      <c r="K60" s="123"/>
      <c r="L60" s="123"/>
      <c r="M60" s="123"/>
      <c r="N60" s="123"/>
      <c r="O60" s="123"/>
      <c r="P60" s="123"/>
      <c r="Q60" s="123"/>
      <c r="R60" s="123"/>
      <c r="S60" s="123"/>
      <c r="T60" s="123"/>
      <c r="U60" s="123"/>
      <c r="V60" s="123"/>
      <c r="W60" s="123"/>
      <c r="X60" s="62"/>
      <c r="Y60" s="62"/>
      <c r="Z60" s="62"/>
      <c r="AA60" s="62"/>
      <c r="AB60" s="62"/>
      <c r="AC60" s="62"/>
      <c r="AD60" s="62"/>
      <c r="AE60" s="62"/>
      <c r="AF60" s="62"/>
      <c r="AG60" s="62"/>
      <c r="AH60" s="62"/>
      <c r="AI60" s="62"/>
      <c r="AJ60" s="62"/>
      <c r="AK60" s="62"/>
      <c r="AL60" s="62"/>
      <c r="AM60" s="62"/>
      <c r="AN60" s="62"/>
      <c r="AO60" s="62"/>
      <c r="AP60" s="62"/>
      <c r="AQ60" s="62"/>
      <c r="AR60" s="63"/>
      <c r="AS60" s="63"/>
      <c r="AT60" s="63"/>
    </row>
    <row r="61" spans="2:46" hidden="1" outlineLevel="1" x14ac:dyDescent="0.25">
      <c r="B61" s="143"/>
      <c r="D61" s="147" t="s">
        <v>59</v>
      </c>
      <c r="E61" s="121"/>
      <c r="F61" s="125"/>
      <c r="G61" s="113"/>
      <c r="H61" s="128" t="e">
        <f t="shared" si="4"/>
        <v>#N/A</v>
      </c>
      <c r="I61" s="129" t="str">
        <f t="shared" si="3"/>
        <v>-</v>
      </c>
      <c r="J61" s="123"/>
      <c r="K61" s="123"/>
      <c r="L61" s="123"/>
      <c r="M61" s="123"/>
      <c r="N61" s="123"/>
      <c r="O61" s="123"/>
      <c r="P61" s="123"/>
      <c r="Q61" s="123"/>
      <c r="R61" s="123"/>
      <c r="S61" s="123"/>
      <c r="T61" s="123"/>
      <c r="U61" s="123"/>
      <c r="V61" s="123"/>
      <c r="W61" s="123"/>
      <c r="X61" s="62"/>
      <c r="Y61" s="62"/>
      <c r="Z61" s="62"/>
      <c r="AA61" s="62"/>
      <c r="AB61" s="62"/>
      <c r="AC61" s="62"/>
      <c r="AD61" s="62"/>
      <c r="AE61" s="62"/>
      <c r="AF61" s="62"/>
      <c r="AG61" s="62"/>
      <c r="AH61" s="62"/>
      <c r="AI61" s="62"/>
      <c r="AJ61" s="62"/>
      <c r="AK61" s="62"/>
      <c r="AL61" s="62"/>
      <c r="AM61" s="62"/>
      <c r="AN61" s="62"/>
      <c r="AO61" s="62"/>
      <c r="AP61" s="62"/>
      <c r="AQ61" s="62"/>
      <c r="AR61" s="63"/>
      <c r="AS61" s="63"/>
      <c r="AT61" s="63"/>
    </row>
    <row r="62" spans="2:46" hidden="1" outlineLevel="1" x14ac:dyDescent="0.25">
      <c r="B62" s="143"/>
      <c r="D62" s="147" t="s">
        <v>60</v>
      </c>
      <c r="E62" s="121"/>
      <c r="F62" s="125"/>
      <c r="G62" s="113"/>
      <c r="H62" s="128" t="e">
        <f t="shared" si="4"/>
        <v>#N/A</v>
      </c>
      <c r="I62" s="129" t="str">
        <f t="shared" si="3"/>
        <v>-</v>
      </c>
      <c r="J62" s="123"/>
      <c r="K62" s="123"/>
      <c r="L62" s="123"/>
      <c r="M62" s="123"/>
      <c r="N62" s="123"/>
      <c r="O62" s="123"/>
      <c r="P62" s="123"/>
      <c r="Q62" s="123"/>
      <c r="R62" s="123"/>
      <c r="S62" s="123"/>
      <c r="T62" s="123"/>
      <c r="U62" s="123"/>
      <c r="V62" s="123"/>
      <c r="W62" s="123"/>
      <c r="X62" s="62"/>
      <c r="Y62" s="62"/>
      <c r="Z62" s="62"/>
      <c r="AA62" s="62"/>
      <c r="AB62" s="62"/>
      <c r="AC62" s="62"/>
      <c r="AD62" s="62"/>
      <c r="AE62" s="62"/>
      <c r="AF62" s="62"/>
      <c r="AG62" s="62"/>
      <c r="AH62" s="62"/>
      <c r="AI62" s="62"/>
      <c r="AJ62" s="62"/>
      <c r="AK62" s="62"/>
      <c r="AL62" s="62"/>
      <c r="AM62" s="62"/>
      <c r="AN62" s="62"/>
      <c r="AO62" s="62"/>
      <c r="AP62" s="62"/>
      <c r="AQ62" s="62"/>
      <c r="AR62" s="63"/>
      <c r="AS62" s="63"/>
      <c r="AT62" s="63"/>
    </row>
    <row r="63" spans="2:46" hidden="1" outlineLevel="1" x14ac:dyDescent="0.25">
      <c r="B63" s="143"/>
      <c r="D63" s="147" t="s">
        <v>61</v>
      </c>
      <c r="E63" s="121"/>
      <c r="F63" s="125"/>
      <c r="G63" s="113"/>
      <c r="H63" s="128" t="e">
        <f t="shared" si="4"/>
        <v>#N/A</v>
      </c>
      <c r="I63" s="129" t="str">
        <f t="shared" si="3"/>
        <v>-</v>
      </c>
      <c r="J63" s="123"/>
      <c r="K63" s="123"/>
      <c r="L63" s="123"/>
      <c r="M63" s="123"/>
      <c r="N63" s="123"/>
      <c r="O63" s="123"/>
      <c r="P63" s="123"/>
      <c r="Q63" s="123"/>
      <c r="R63" s="123"/>
      <c r="S63" s="123"/>
      <c r="T63" s="123"/>
      <c r="U63" s="123"/>
      <c r="V63" s="123"/>
      <c r="W63" s="123"/>
      <c r="X63" s="62"/>
      <c r="Y63" s="62"/>
      <c r="Z63" s="62"/>
      <c r="AA63" s="62"/>
      <c r="AB63" s="62"/>
      <c r="AC63" s="62"/>
      <c r="AD63" s="62"/>
      <c r="AE63" s="62"/>
      <c r="AF63" s="62"/>
      <c r="AG63" s="62"/>
      <c r="AH63" s="62"/>
      <c r="AI63" s="62"/>
      <c r="AJ63" s="62"/>
      <c r="AK63" s="62"/>
      <c r="AL63" s="62"/>
      <c r="AM63" s="62"/>
      <c r="AN63" s="62"/>
      <c r="AO63" s="62"/>
      <c r="AP63" s="62"/>
      <c r="AQ63" s="62"/>
      <c r="AR63" s="63"/>
      <c r="AS63" s="63"/>
      <c r="AT63" s="63"/>
    </row>
    <row r="64" spans="2:46" hidden="1" outlineLevel="1" x14ac:dyDescent="0.25">
      <c r="B64" s="143"/>
      <c r="D64" s="147" t="s">
        <v>62</v>
      </c>
      <c r="E64" s="121"/>
      <c r="F64" s="125"/>
      <c r="G64" s="113"/>
      <c r="H64" s="128" t="e">
        <f t="shared" si="4"/>
        <v>#N/A</v>
      </c>
      <c r="I64" s="129" t="str">
        <f t="shared" si="3"/>
        <v>-</v>
      </c>
      <c r="J64" s="123"/>
      <c r="K64" s="123"/>
      <c r="L64" s="123"/>
      <c r="M64" s="123"/>
      <c r="N64" s="123"/>
      <c r="O64" s="123"/>
      <c r="P64" s="123"/>
      <c r="Q64" s="123"/>
      <c r="R64" s="123"/>
      <c r="S64" s="123"/>
      <c r="T64" s="123"/>
      <c r="U64" s="123"/>
      <c r="V64" s="123"/>
      <c r="W64" s="123"/>
      <c r="X64" s="62"/>
      <c r="Y64" s="62"/>
      <c r="Z64" s="62"/>
      <c r="AA64" s="62"/>
      <c r="AB64" s="62"/>
      <c r="AC64" s="62"/>
      <c r="AD64" s="62"/>
      <c r="AE64" s="62"/>
      <c r="AF64" s="62"/>
      <c r="AG64" s="62"/>
      <c r="AH64" s="62"/>
      <c r="AI64" s="62"/>
      <c r="AJ64" s="62"/>
      <c r="AK64" s="62"/>
      <c r="AL64" s="62"/>
      <c r="AM64" s="62"/>
      <c r="AN64" s="62"/>
      <c r="AO64" s="62"/>
      <c r="AP64" s="62"/>
      <c r="AQ64" s="62"/>
      <c r="AR64" s="63"/>
      <c r="AS64" s="63"/>
      <c r="AT64" s="63"/>
    </row>
    <row r="65" spans="2:52" ht="30.75" collapsed="1" thickBot="1" x14ac:dyDescent="0.3">
      <c r="D65" s="252" t="s">
        <v>225</v>
      </c>
      <c r="E65" s="52"/>
      <c r="F65" s="52"/>
      <c r="G65" s="52"/>
      <c r="H65" s="64"/>
      <c r="I65" s="164">
        <f>SUM(I25:I64)</f>
        <v>0</v>
      </c>
      <c r="J65" s="123"/>
      <c r="K65" s="13"/>
      <c r="L65" s="13"/>
      <c r="M65" s="13"/>
      <c r="N65" s="13"/>
      <c r="O65" s="13"/>
      <c r="P65" s="13"/>
      <c r="Q65" s="13"/>
      <c r="R65" s="13"/>
      <c r="S65" s="13"/>
      <c r="T65" s="13"/>
      <c r="U65" s="13"/>
      <c r="V65" s="13"/>
      <c r="W65" s="13"/>
      <c r="X65" s="62"/>
      <c r="Y65" s="62"/>
      <c r="Z65" s="62"/>
      <c r="AA65" s="62"/>
      <c r="AB65" s="62"/>
      <c r="AC65" s="62"/>
      <c r="AD65" s="62"/>
      <c r="AE65" s="62"/>
      <c r="AF65" s="62"/>
      <c r="AG65" s="62"/>
      <c r="AH65" s="62"/>
      <c r="AI65" s="62"/>
      <c r="AJ65" s="62"/>
      <c r="AK65" s="62"/>
      <c r="AL65" s="62"/>
      <c r="AM65" s="62"/>
      <c r="AN65" s="62"/>
      <c r="AO65" s="62"/>
      <c r="AP65" s="62"/>
      <c r="AQ65" s="62"/>
      <c r="AR65" s="63"/>
      <c r="AS65" s="63"/>
      <c r="AT65" s="63"/>
    </row>
    <row r="66" spans="2:52" s="4" customFormat="1" ht="15.75" thickBot="1" x14ac:dyDescent="0.3">
      <c r="B66" s="3"/>
      <c r="C66" s="3"/>
      <c r="D66" s="34"/>
      <c r="E66" s="33"/>
      <c r="F66" s="35"/>
      <c r="G66" s="9"/>
      <c r="H66" s="13"/>
      <c r="I66" s="13"/>
      <c r="J66" s="13"/>
      <c r="K66" s="13"/>
      <c r="L66" s="13"/>
      <c r="M66" s="13"/>
      <c r="N66" s="13"/>
      <c r="O66" s="13"/>
      <c r="P66" s="13"/>
      <c r="Q66" s="13"/>
      <c r="R66" s="13"/>
      <c r="S66" s="13"/>
      <c r="T66" s="13"/>
      <c r="U66" s="13"/>
      <c r="V66" s="13"/>
      <c r="W66" s="13"/>
      <c r="X66" s="13"/>
      <c r="Y66" s="13"/>
      <c r="Z66" s="13"/>
      <c r="AA66" s="13"/>
      <c r="AB66" s="26"/>
      <c r="AC66" s="27"/>
      <c r="AD66" s="3"/>
      <c r="AE66" s="3"/>
    </row>
    <row r="67" spans="2:52" s="41" customFormat="1" ht="21.75" customHeight="1" x14ac:dyDescent="0.25">
      <c r="B67" s="36"/>
      <c r="C67" s="36"/>
      <c r="D67" s="37" t="s">
        <v>28</v>
      </c>
      <c r="E67" s="38" t="s">
        <v>2</v>
      </c>
      <c r="F67" s="38" t="s">
        <v>4</v>
      </c>
      <c r="G67" s="38" t="s">
        <v>5</v>
      </c>
      <c r="H67" s="38" t="s">
        <v>6</v>
      </c>
      <c r="I67" s="38" t="s">
        <v>7</v>
      </c>
      <c r="J67" s="38" t="s">
        <v>8</v>
      </c>
      <c r="K67" s="38" t="s">
        <v>9</v>
      </c>
      <c r="L67" s="38" t="s">
        <v>10</v>
      </c>
      <c r="M67" s="38" t="s">
        <v>11</v>
      </c>
      <c r="N67" s="38" t="s">
        <v>12</v>
      </c>
      <c r="O67" s="38" t="s">
        <v>13</v>
      </c>
      <c r="P67" s="38" t="s">
        <v>14</v>
      </c>
      <c r="Q67" s="38" t="s">
        <v>15</v>
      </c>
      <c r="R67" s="38" t="s">
        <v>16</v>
      </c>
      <c r="S67" s="38" t="s">
        <v>17</v>
      </c>
      <c r="T67" s="38" t="s">
        <v>18</v>
      </c>
      <c r="U67" s="38" t="s">
        <v>19</v>
      </c>
      <c r="V67" s="38" t="s">
        <v>20</v>
      </c>
      <c r="W67" s="38" t="s">
        <v>21</v>
      </c>
      <c r="X67" s="38" t="s">
        <v>22</v>
      </c>
      <c r="Y67" s="39" t="s">
        <v>0</v>
      </c>
      <c r="Z67" s="36"/>
      <c r="AA67" s="40"/>
      <c r="AB67" s="40"/>
      <c r="AC67" s="40"/>
      <c r="AD67" s="40"/>
      <c r="AE67" s="40"/>
      <c r="AF67" s="40"/>
      <c r="AG67" s="40"/>
      <c r="AH67" s="40"/>
      <c r="AI67" s="40"/>
      <c r="AJ67" s="40"/>
      <c r="AK67" s="40"/>
      <c r="AL67" s="40"/>
      <c r="AM67" s="40"/>
      <c r="AN67" s="40"/>
      <c r="AO67" s="40"/>
      <c r="AP67" s="40"/>
      <c r="AQ67" s="40"/>
      <c r="AR67" s="40"/>
      <c r="AS67" s="40"/>
      <c r="AT67" s="40"/>
      <c r="AU67" s="40"/>
      <c r="AV67" s="40"/>
      <c r="AW67" s="40"/>
      <c r="AX67" s="40"/>
      <c r="AY67" s="40"/>
      <c r="AZ67" s="40"/>
    </row>
    <row r="68" spans="2:52" s="43" customFormat="1" ht="32.25" customHeight="1" x14ac:dyDescent="0.25">
      <c r="B68" s="42"/>
      <c r="C68" s="42"/>
      <c r="D68" s="151" t="s">
        <v>140</v>
      </c>
      <c r="E68" s="152" t="s">
        <v>142</v>
      </c>
      <c r="F68" s="152" t="s">
        <v>141</v>
      </c>
      <c r="G68" s="152" t="s">
        <v>141</v>
      </c>
      <c r="H68" s="152" t="s">
        <v>142</v>
      </c>
      <c r="I68" s="152" t="s">
        <v>142</v>
      </c>
      <c r="J68" s="152" t="s">
        <v>142</v>
      </c>
      <c r="K68" s="152" t="s">
        <v>142</v>
      </c>
      <c r="L68" s="152" t="s">
        <v>141</v>
      </c>
      <c r="M68" s="152" t="s">
        <v>141</v>
      </c>
      <c r="N68" s="152" t="s">
        <v>141</v>
      </c>
      <c r="O68" s="152" t="s">
        <v>31</v>
      </c>
      <c r="P68" s="152" t="s">
        <v>31</v>
      </c>
      <c r="Q68" s="152" t="s">
        <v>31</v>
      </c>
      <c r="R68" s="152" t="s">
        <v>31</v>
      </c>
      <c r="S68" s="152" t="s">
        <v>31</v>
      </c>
      <c r="T68" s="152" t="s">
        <v>31</v>
      </c>
      <c r="U68" s="152" t="s">
        <v>31</v>
      </c>
      <c r="V68" s="152" t="s">
        <v>31</v>
      </c>
      <c r="W68" s="152" t="s">
        <v>31</v>
      </c>
      <c r="X68" s="152" t="s">
        <v>31</v>
      </c>
      <c r="Y68" s="150"/>
      <c r="Z68" s="42"/>
      <c r="AA68" s="153"/>
      <c r="AB68" s="153"/>
      <c r="AC68" s="153"/>
      <c r="AD68" s="153"/>
      <c r="AE68" s="153"/>
      <c r="AF68" s="153"/>
      <c r="AG68" s="153"/>
      <c r="AH68" s="153"/>
      <c r="AI68" s="153"/>
      <c r="AJ68" s="153"/>
      <c r="AK68" s="153"/>
      <c r="AL68" s="153"/>
      <c r="AM68" s="153"/>
      <c r="AN68" s="153"/>
      <c r="AO68" s="153"/>
      <c r="AP68" s="153"/>
      <c r="AQ68" s="153"/>
      <c r="AR68" s="153"/>
      <c r="AS68" s="153"/>
      <c r="AT68" s="153"/>
      <c r="AU68" s="153"/>
      <c r="AV68" s="153"/>
      <c r="AW68" s="153"/>
      <c r="AX68" s="153"/>
      <c r="AY68" s="153"/>
      <c r="AZ68" s="153"/>
    </row>
    <row r="69" spans="2:52" s="48" customFormat="1" ht="21.75" customHeight="1" x14ac:dyDescent="0.25">
      <c r="B69" s="44"/>
      <c r="C69" s="44"/>
      <c r="D69" s="45" t="s">
        <v>85</v>
      </c>
      <c r="E69" s="29" t="s">
        <v>91</v>
      </c>
      <c r="F69" s="29" t="s">
        <v>91</v>
      </c>
      <c r="G69" s="29" t="s">
        <v>91</v>
      </c>
      <c r="H69" s="29" t="s">
        <v>91</v>
      </c>
      <c r="I69" s="29" t="s">
        <v>91</v>
      </c>
      <c r="J69" s="29" t="s">
        <v>91</v>
      </c>
      <c r="K69" s="29" t="s">
        <v>91</v>
      </c>
      <c r="L69" s="29" t="s">
        <v>91</v>
      </c>
      <c r="M69" s="29" t="s">
        <v>91</v>
      </c>
      <c r="N69" s="29" t="s">
        <v>91</v>
      </c>
      <c r="O69" s="29" t="s">
        <v>3</v>
      </c>
      <c r="P69" s="29" t="s">
        <v>3</v>
      </c>
      <c r="Q69" s="29" t="s">
        <v>3</v>
      </c>
      <c r="R69" s="29" t="s">
        <v>3</v>
      </c>
      <c r="S69" s="29" t="s">
        <v>3</v>
      </c>
      <c r="T69" s="29" t="s">
        <v>3</v>
      </c>
      <c r="U69" s="29" t="s">
        <v>3</v>
      </c>
      <c r="V69" s="29" t="s">
        <v>3</v>
      </c>
      <c r="W69" s="29" t="s">
        <v>3</v>
      </c>
      <c r="X69" s="29" t="s">
        <v>3</v>
      </c>
      <c r="Y69" s="46"/>
      <c r="Z69" s="44"/>
      <c r="AA69" s="47"/>
      <c r="AB69" s="47"/>
      <c r="AC69" s="47"/>
      <c r="AD69" s="47"/>
      <c r="AE69" s="47"/>
      <c r="AF69" s="47"/>
      <c r="AG69" s="47"/>
      <c r="AH69" s="47"/>
      <c r="AI69" s="47"/>
      <c r="AJ69" s="47"/>
      <c r="AK69" s="47"/>
      <c r="AL69" s="47"/>
      <c r="AM69" s="47"/>
      <c r="AN69" s="47"/>
      <c r="AO69" s="47"/>
      <c r="AP69" s="47"/>
      <c r="AQ69" s="47"/>
      <c r="AR69" s="47"/>
      <c r="AS69" s="47"/>
      <c r="AT69" s="47"/>
      <c r="AU69" s="47"/>
      <c r="AV69" s="47"/>
      <c r="AW69" s="47"/>
      <c r="AX69" s="47"/>
      <c r="AY69" s="47"/>
      <c r="AZ69" s="47"/>
    </row>
    <row r="70" spans="2:52" ht="15" customHeight="1" x14ac:dyDescent="0.25">
      <c r="D70" s="148" t="str">
        <f t="shared" ref="D70:D74" si="5">+D11</f>
        <v>Name/category of collaborator 1</v>
      </c>
      <c r="E70" s="15"/>
      <c r="F70" s="15"/>
      <c r="G70" s="15"/>
      <c r="H70" s="15"/>
      <c r="I70" s="15"/>
      <c r="J70" s="15"/>
      <c r="K70" s="15"/>
      <c r="L70" s="15"/>
      <c r="M70" s="15"/>
      <c r="N70" s="15"/>
      <c r="O70" s="15"/>
      <c r="P70" s="15"/>
      <c r="Q70" s="15"/>
      <c r="R70" s="15"/>
      <c r="S70" s="15"/>
      <c r="T70" s="15"/>
      <c r="U70" s="15"/>
      <c r="V70" s="15"/>
      <c r="W70" s="15"/>
      <c r="X70" s="15"/>
      <c r="Y70" s="8">
        <f>+SUM(E70:X70)</f>
        <v>0</v>
      </c>
      <c r="Z70" s="126"/>
      <c r="AS70" s="4"/>
      <c r="AT70" s="4"/>
      <c r="AU70" s="4"/>
      <c r="AV70" s="4"/>
      <c r="AW70" s="4"/>
      <c r="AX70" s="4"/>
      <c r="AY70" s="4"/>
      <c r="AZ70" s="4"/>
    </row>
    <row r="71" spans="2:52" ht="15" customHeight="1" x14ac:dyDescent="0.25">
      <c r="D71" s="148" t="str">
        <f t="shared" si="5"/>
        <v>Name/category of collaborator 2</v>
      </c>
      <c r="E71" s="245"/>
      <c r="F71" s="245"/>
      <c r="G71" s="245"/>
      <c r="H71" s="15"/>
      <c r="I71" s="15"/>
      <c r="J71" s="15"/>
      <c r="K71" s="15"/>
      <c r="L71" s="15"/>
      <c r="M71" s="15"/>
      <c r="N71" s="15"/>
      <c r="O71" s="15"/>
      <c r="P71" s="15"/>
      <c r="Q71" s="15"/>
      <c r="R71" s="15"/>
      <c r="S71" s="15"/>
      <c r="T71" s="15"/>
      <c r="U71" s="15"/>
      <c r="V71" s="15"/>
      <c r="W71" s="15"/>
      <c r="X71" s="15"/>
      <c r="Y71" s="8">
        <f t="shared" ref="Y71:Y78" si="6">+SUM(E71:X71)</f>
        <v>0</v>
      </c>
      <c r="Z71" s="126"/>
      <c r="AS71" s="4"/>
      <c r="AT71" s="4"/>
      <c r="AU71" s="4"/>
      <c r="AV71" s="4"/>
      <c r="AW71" s="4"/>
      <c r="AX71" s="4"/>
      <c r="AY71" s="4"/>
      <c r="AZ71" s="4"/>
    </row>
    <row r="72" spans="2:52" ht="15" customHeight="1" x14ac:dyDescent="0.25">
      <c r="D72" s="148" t="str">
        <f t="shared" si="5"/>
        <v>Name/category of collaborator 3</v>
      </c>
      <c r="E72" s="245"/>
      <c r="F72" s="245"/>
      <c r="G72" s="245"/>
      <c r="H72" s="15"/>
      <c r="I72" s="15"/>
      <c r="J72" s="15"/>
      <c r="K72" s="15"/>
      <c r="L72" s="15"/>
      <c r="M72" s="15"/>
      <c r="N72" s="15"/>
      <c r="O72" s="15"/>
      <c r="P72" s="15"/>
      <c r="Q72" s="15"/>
      <c r="R72" s="15"/>
      <c r="S72" s="15"/>
      <c r="T72" s="15"/>
      <c r="U72" s="15"/>
      <c r="V72" s="15"/>
      <c r="W72" s="15"/>
      <c r="X72" s="15"/>
      <c r="Y72" s="8">
        <f t="shared" si="6"/>
        <v>0</v>
      </c>
      <c r="Z72" s="126"/>
      <c r="AS72" s="4"/>
      <c r="AT72" s="4"/>
      <c r="AU72" s="4"/>
      <c r="AV72" s="4"/>
      <c r="AW72" s="4"/>
      <c r="AX72" s="4"/>
      <c r="AY72" s="4"/>
      <c r="AZ72" s="4"/>
    </row>
    <row r="73" spans="2:52" ht="15" customHeight="1" x14ac:dyDescent="0.25">
      <c r="D73" s="148" t="str">
        <f t="shared" si="5"/>
        <v>Name/category of collaborator 4</v>
      </c>
      <c r="E73" s="245"/>
      <c r="F73" s="245"/>
      <c r="G73" s="245"/>
      <c r="H73" s="15"/>
      <c r="I73" s="15"/>
      <c r="J73" s="15"/>
      <c r="K73" s="15"/>
      <c r="L73" s="15"/>
      <c r="M73" s="15"/>
      <c r="N73" s="15"/>
      <c r="O73" s="15"/>
      <c r="P73" s="15"/>
      <c r="Q73" s="15"/>
      <c r="R73" s="15"/>
      <c r="S73" s="15"/>
      <c r="T73" s="15"/>
      <c r="U73" s="15"/>
      <c r="V73" s="15"/>
      <c r="W73" s="15"/>
      <c r="X73" s="15"/>
      <c r="Y73" s="8">
        <f t="shared" si="6"/>
        <v>0</v>
      </c>
      <c r="Z73" s="126"/>
      <c r="AS73" s="4"/>
      <c r="AT73" s="4"/>
      <c r="AU73" s="4"/>
      <c r="AV73" s="4"/>
      <c r="AW73" s="4"/>
      <c r="AX73" s="4"/>
      <c r="AY73" s="4"/>
      <c r="AZ73" s="4"/>
    </row>
    <row r="74" spans="2:52" ht="15" customHeight="1" x14ac:dyDescent="0.25">
      <c r="D74" s="148" t="str">
        <f t="shared" si="5"/>
        <v>Name/category of collaborator 5</v>
      </c>
      <c r="E74" s="245"/>
      <c r="F74" s="245"/>
      <c r="G74" s="245"/>
      <c r="H74" s="15"/>
      <c r="I74" s="15"/>
      <c r="J74" s="15"/>
      <c r="K74" s="15"/>
      <c r="L74" s="15"/>
      <c r="M74" s="15"/>
      <c r="N74" s="15"/>
      <c r="O74" s="15"/>
      <c r="P74" s="15"/>
      <c r="Q74" s="15"/>
      <c r="R74" s="15"/>
      <c r="S74" s="15"/>
      <c r="T74" s="15"/>
      <c r="U74" s="15"/>
      <c r="V74" s="15"/>
      <c r="W74" s="15"/>
      <c r="X74" s="15"/>
      <c r="Y74" s="8">
        <f t="shared" si="6"/>
        <v>0</v>
      </c>
      <c r="Z74" s="126"/>
      <c r="AS74" s="4"/>
      <c r="AT74" s="4"/>
      <c r="AU74" s="4"/>
      <c r="AV74" s="4"/>
      <c r="AW74" s="4"/>
      <c r="AX74" s="4"/>
      <c r="AY74" s="4"/>
      <c r="AZ74" s="4"/>
    </row>
    <row r="75" spans="2:52" ht="15" customHeight="1" outlineLevel="1" x14ac:dyDescent="0.25">
      <c r="D75" s="148" t="s">
        <v>196</v>
      </c>
      <c r="E75" s="15"/>
      <c r="F75" s="15"/>
      <c r="G75" s="15"/>
      <c r="H75" s="15"/>
      <c r="I75" s="15"/>
      <c r="J75" s="15"/>
      <c r="K75" s="15"/>
      <c r="L75" s="15"/>
      <c r="M75" s="15"/>
      <c r="N75" s="15"/>
      <c r="O75" s="15"/>
      <c r="P75" s="15"/>
      <c r="Q75" s="15"/>
      <c r="R75" s="15"/>
      <c r="S75" s="15"/>
      <c r="T75" s="15"/>
      <c r="U75" s="15"/>
      <c r="V75" s="15"/>
      <c r="W75" s="15"/>
      <c r="X75" s="15"/>
      <c r="Y75" s="8">
        <f t="shared" si="6"/>
        <v>0</v>
      </c>
      <c r="Z75" s="126"/>
      <c r="AS75" s="4"/>
      <c r="AT75" s="4"/>
      <c r="AU75" s="4"/>
      <c r="AV75" s="4"/>
      <c r="AW75" s="4"/>
      <c r="AX75" s="4"/>
      <c r="AY75" s="4"/>
      <c r="AZ75" s="4"/>
    </row>
    <row r="76" spans="2:52" ht="15" customHeight="1" outlineLevel="1" x14ac:dyDescent="0.25">
      <c r="D76" s="148" t="s">
        <v>197</v>
      </c>
      <c r="E76" s="15"/>
      <c r="F76" s="15"/>
      <c r="G76" s="15"/>
      <c r="H76" s="15"/>
      <c r="I76" s="15"/>
      <c r="J76" s="15"/>
      <c r="K76" s="15"/>
      <c r="L76" s="15"/>
      <c r="M76" s="15"/>
      <c r="N76" s="15"/>
      <c r="O76" s="15"/>
      <c r="P76" s="15"/>
      <c r="Q76" s="15"/>
      <c r="R76" s="15"/>
      <c r="S76" s="15"/>
      <c r="T76" s="15"/>
      <c r="U76" s="15"/>
      <c r="V76" s="15"/>
      <c r="W76" s="15"/>
      <c r="X76" s="15"/>
      <c r="Y76" s="8">
        <f t="shared" si="6"/>
        <v>0</v>
      </c>
      <c r="Z76" s="126"/>
      <c r="AS76" s="4"/>
      <c r="AT76" s="4"/>
      <c r="AU76" s="4"/>
      <c r="AV76" s="4"/>
      <c r="AW76" s="4"/>
      <c r="AX76" s="4"/>
      <c r="AY76" s="4"/>
      <c r="AZ76" s="4"/>
    </row>
    <row r="77" spans="2:52" ht="15" customHeight="1" outlineLevel="1" x14ac:dyDescent="0.25">
      <c r="D77" s="148" t="s">
        <v>198</v>
      </c>
      <c r="E77" s="15"/>
      <c r="F77" s="15"/>
      <c r="G77" s="15"/>
      <c r="H77" s="15"/>
      <c r="I77" s="15"/>
      <c r="J77" s="15"/>
      <c r="K77" s="15"/>
      <c r="L77" s="15"/>
      <c r="M77" s="15"/>
      <c r="N77" s="15"/>
      <c r="O77" s="15"/>
      <c r="P77" s="15"/>
      <c r="Q77" s="15"/>
      <c r="R77" s="15"/>
      <c r="S77" s="15"/>
      <c r="T77" s="15"/>
      <c r="U77" s="15"/>
      <c r="V77" s="15"/>
      <c r="W77" s="15"/>
      <c r="X77" s="15"/>
      <c r="Y77" s="8">
        <f t="shared" si="6"/>
        <v>0</v>
      </c>
      <c r="Z77" s="126"/>
      <c r="AS77" s="4"/>
      <c r="AT77" s="4"/>
      <c r="AU77" s="4"/>
      <c r="AV77" s="4"/>
      <c r="AW77" s="4"/>
      <c r="AX77" s="4"/>
      <c r="AY77" s="4"/>
      <c r="AZ77" s="4"/>
    </row>
    <row r="78" spans="2:52" ht="15" customHeight="1" outlineLevel="1" x14ac:dyDescent="0.25">
      <c r="D78" s="148" t="s">
        <v>199</v>
      </c>
      <c r="E78" s="15"/>
      <c r="F78" s="15"/>
      <c r="G78" s="15"/>
      <c r="H78" s="15"/>
      <c r="I78" s="15"/>
      <c r="J78" s="15"/>
      <c r="K78" s="15"/>
      <c r="L78" s="15"/>
      <c r="M78" s="15"/>
      <c r="N78" s="15"/>
      <c r="O78" s="15"/>
      <c r="P78" s="15"/>
      <c r="Q78" s="15"/>
      <c r="R78" s="15"/>
      <c r="S78" s="15"/>
      <c r="T78" s="15"/>
      <c r="U78" s="15"/>
      <c r="V78" s="15"/>
      <c r="W78" s="15"/>
      <c r="X78" s="15"/>
      <c r="Y78" s="8">
        <f t="shared" si="6"/>
        <v>0</v>
      </c>
      <c r="Z78" s="126"/>
      <c r="AS78" s="4"/>
      <c r="AT78" s="4"/>
      <c r="AU78" s="4"/>
      <c r="AV78" s="4"/>
      <c r="AW78" s="4"/>
      <c r="AX78" s="4"/>
      <c r="AY78" s="4"/>
      <c r="AZ78" s="4"/>
    </row>
    <row r="79" spans="2:52" ht="15" customHeight="1" outlineLevel="1" x14ac:dyDescent="0.25">
      <c r="D79" s="148" t="s">
        <v>200</v>
      </c>
      <c r="E79" s="15"/>
      <c r="F79" s="15"/>
      <c r="G79" s="15"/>
      <c r="H79" s="15"/>
      <c r="I79" s="15"/>
      <c r="J79" s="15"/>
      <c r="K79" s="15"/>
      <c r="L79" s="15"/>
      <c r="M79" s="15"/>
      <c r="N79" s="15"/>
      <c r="O79" s="15"/>
      <c r="P79" s="15"/>
      <c r="Q79" s="15"/>
      <c r="R79" s="15"/>
      <c r="S79" s="15"/>
      <c r="T79" s="15"/>
      <c r="U79" s="15"/>
      <c r="V79" s="15"/>
      <c r="W79" s="15"/>
      <c r="X79" s="15"/>
      <c r="Y79" s="8">
        <f>+SUM(E79:X79)</f>
        <v>0</v>
      </c>
      <c r="Z79" s="126"/>
      <c r="AS79" s="4"/>
      <c r="AT79" s="4"/>
      <c r="AU79" s="4"/>
      <c r="AV79" s="4"/>
      <c r="AW79" s="4"/>
      <c r="AX79" s="4"/>
      <c r="AY79" s="4"/>
      <c r="AZ79" s="4"/>
    </row>
    <row r="80" spans="2:52" x14ac:dyDescent="0.25">
      <c r="D80" s="28" t="s">
        <v>143</v>
      </c>
      <c r="E80" s="127">
        <f>+SUM(E70:E79)</f>
        <v>0</v>
      </c>
      <c r="F80" s="127">
        <f>+SUM(F70:F79)</f>
        <v>0</v>
      </c>
      <c r="G80" s="127">
        <f t="shared" ref="G80:X80" si="7">+SUM(G70:G79)</f>
        <v>0</v>
      </c>
      <c r="H80" s="127">
        <f t="shared" si="7"/>
        <v>0</v>
      </c>
      <c r="I80" s="127">
        <f t="shared" si="7"/>
        <v>0</v>
      </c>
      <c r="J80" s="127">
        <f t="shared" si="7"/>
        <v>0</v>
      </c>
      <c r="K80" s="127">
        <f t="shared" si="7"/>
        <v>0</v>
      </c>
      <c r="L80" s="127">
        <f t="shared" si="7"/>
        <v>0</v>
      </c>
      <c r="M80" s="127">
        <f t="shared" si="7"/>
        <v>0</v>
      </c>
      <c r="N80" s="127">
        <f t="shared" si="7"/>
        <v>0</v>
      </c>
      <c r="O80" s="127">
        <f t="shared" si="7"/>
        <v>0</v>
      </c>
      <c r="P80" s="127">
        <f t="shared" si="7"/>
        <v>0</v>
      </c>
      <c r="Q80" s="127">
        <f t="shared" si="7"/>
        <v>0</v>
      </c>
      <c r="R80" s="127">
        <f t="shared" si="7"/>
        <v>0</v>
      </c>
      <c r="S80" s="127">
        <f t="shared" si="7"/>
        <v>0</v>
      </c>
      <c r="T80" s="127">
        <f t="shared" si="7"/>
        <v>0</v>
      </c>
      <c r="U80" s="127">
        <f t="shared" si="7"/>
        <v>0</v>
      </c>
      <c r="V80" s="127">
        <f t="shared" si="7"/>
        <v>0</v>
      </c>
      <c r="W80" s="127">
        <f t="shared" si="7"/>
        <v>0</v>
      </c>
      <c r="X80" s="127">
        <f t="shared" si="7"/>
        <v>0</v>
      </c>
      <c r="Y80" s="124"/>
      <c r="Z80" s="3"/>
      <c r="AS80" s="4"/>
      <c r="AT80" s="4"/>
      <c r="AU80" s="4"/>
      <c r="AV80" s="4"/>
      <c r="AW80" s="4"/>
      <c r="AX80" s="4"/>
      <c r="AY80" s="4"/>
      <c r="AZ80" s="4"/>
    </row>
    <row r="81" spans="2:52" x14ac:dyDescent="0.25">
      <c r="D81" s="28" t="s">
        <v>144</v>
      </c>
      <c r="E81" s="49">
        <f>+E70*VLOOKUP($D$70,$D$11:$E$20,2,FALSE)+E71*VLOOKUP($D$71,$D$11:$E$20,2,FALSE)+E72*VLOOKUP($D$72,$D$11:$E$20,2,FALSE)+E73*VLOOKUP($D$73,$D$11:$E$20,2,FALSE)+E74*VLOOKUP($D$74,$D$11:$E$20,2,FALSE)+E75*VLOOKUP($D$75,$D$11:$E$20,2,FALSE)+E76*VLOOKUP($D$76,$D$11:$E$20,2,FALSE)+E77*VLOOKUP($D$77,$D$11:$E$20,2,FALSE)+E78*VLOOKUP($D$78,$D$11:$E$20,2,FALSE)+E79*VLOOKUP($D$79,$D$11:$E$20,2,FALSE)</f>
        <v>0</v>
      </c>
      <c r="F81" s="49">
        <f t="shared" ref="F81:X81" si="8">+F70*VLOOKUP($D$70,$D$11:$E$20,2,FALSE)+F71*VLOOKUP($D$71,$D$11:$E$20,2,FALSE)+F72*VLOOKUP($D$72,$D$11:$E$20,2,FALSE)+F73*VLOOKUP($D$73,$D$11:$E$20,2,FALSE)+F74*VLOOKUP($D$74,$D$11:$E$20,2,FALSE)+F75*VLOOKUP($D$75,$D$11:$E$20,2,FALSE)+F76*VLOOKUP($D$76,$D$11:$E$20,2,FALSE)+F77*VLOOKUP($D$77,$D$11:$E$20,2,FALSE)+F78*VLOOKUP($D$78,$D$11:$E$20,2,FALSE)+F79*VLOOKUP($D$79,$D$11:$E$20,2,FALSE)</f>
        <v>0</v>
      </c>
      <c r="G81" s="49">
        <f t="shared" si="8"/>
        <v>0</v>
      </c>
      <c r="H81" s="49">
        <f t="shared" si="8"/>
        <v>0</v>
      </c>
      <c r="I81" s="49">
        <f t="shared" si="8"/>
        <v>0</v>
      </c>
      <c r="J81" s="49">
        <f t="shared" si="8"/>
        <v>0</v>
      </c>
      <c r="K81" s="49">
        <f t="shared" si="8"/>
        <v>0</v>
      </c>
      <c r="L81" s="49">
        <f t="shared" si="8"/>
        <v>0</v>
      </c>
      <c r="M81" s="49">
        <f t="shared" si="8"/>
        <v>0</v>
      </c>
      <c r="N81" s="49">
        <f t="shared" si="8"/>
        <v>0</v>
      </c>
      <c r="O81" s="49">
        <f t="shared" si="8"/>
        <v>0</v>
      </c>
      <c r="P81" s="49">
        <f t="shared" si="8"/>
        <v>0</v>
      </c>
      <c r="Q81" s="49">
        <f t="shared" si="8"/>
        <v>0</v>
      </c>
      <c r="R81" s="49">
        <f t="shared" si="8"/>
        <v>0</v>
      </c>
      <c r="S81" s="49">
        <f t="shared" si="8"/>
        <v>0</v>
      </c>
      <c r="T81" s="49">
        <f t="shared" si="8"/>
        <v>0</v>
      </c>
      <c r="U81" s="49">
        <f t="shared" si="8"/>
        <v>0</v>
      </c>
      <c r="V81" s="49">
        <f t="shared" si="8"/>
        <v>0</v>
      </c>
      <c r="W81" s="49">
        <f t="shared" si="8"/>
        <v>0</v>
      </c>
      <c r="X81" s="49">
        <f t="shared" si="8"/>
        <v>0</v>
      </c>
      <c r="Y81" s="14">
        <f>+SUM(E81:X81)</f>
        <v>0</v>
      </c>
      <c r="Z81" s="3"/>
      <c r="AS81" s="4"/>
      <c r="AT81" s="4"/>
      <c r="AU81" s="4"/>
      <c r="AV81" s="4"/>
      <c r="AW81" s="4"/>
      <c r="AX81" s="4"/>
      <c r="AY81" s="4"/>
      <c r="AZ81" s="4"/>
    </row>
    <row r="82" spans="2:52" ht="15" customHeight="1" x14ac:dyDescent="0.25">
      <c r="D82" s="28"/>
      <c r="E82" s="49"/>
      <c r="F82" s="49"/>
      <c r="G82" s="49"/>
      <c r="H82" s="49"/>
      <c r="I82" s="49"/>
      <c r="J82" s="49"/>
      <c r="K82" s="49"/>
      <c r="L82" s="49"/>
      <c r="M82" s="49"/>
      <c r="N82" s="49"/>
      <c r="O82" s="49"/>
      <c r="P82" s="49"/>
      <c r="Q82" s="49"/>
      <c r="R82" s="49"/>
      <c r="S82" s="49"/>
      <c r="T82" s="49"/>
      <c r="U82" s="49"/>
      <c r="V82" s="49"/>
      <c r="W82" s="49"/>
      <c r="X82" s="49"/>
      <c r="Y82" s="14"/>
      <c r="Z82" s="3"/>
      <c r="AS82" s="4"/>
      <c r="AT82" s="4"/>
      <c r="AU82" s="4"/>
      <c r="AV82" s="4"/>
      <c r="AW82" s="4"/>
      <c r="AX82" s="4"/>
      <c r="AY82" s="4"/>
      <c r="AZ82" s="4"/>
    </row>
    <row r="83" spans="2:52" ht="30" x14ac:dyDescent="0.25">
      <c r="D83" s="253" t="s">
        <v>224</v>
      </c>
      <c r="E83" s="51" t="s">
        <v>145</v>
      </c>
      <c r="F83" s="51" t="s">
        <v>145</v>
      </c>
      <c r="G83" s="51" t="s">
        <v>145</v>
      </c>
      <c r="H83" s="51" t="s">
        <v>145</v>
      </c>
      <c r="I83" s="51" t="s">
        <v>145</v>
      </c>
      <c r="J83" s="51" t="s">
        <v>145</v>
      </c>
      <c r="K83" s="51" t="s">
        <v>145</v>
      </c>
      <c r="L83" s="51" t="s">
        <v>145</v>
      </c>
      <c r="M83" s="51" t="s">
        <v>145</v>
      </c>
      <c r="N83" s="51" t="s">
        <v>145</v>
      </c>
      <c r="O83" s="51" t="s">
        <v>30</v>
      </c>
      <c r="P83" s="51" t="s">
        <v>30</v>
      </c>
      <c r="Q83" s="51" t="s">
        <v>30</v>
      </c>
      <c r="R83" s="51" t="s">
        <v>30</v>
      </c>
      <c r="S83" s="51" t="s">
        <v>30</v>
      </c>
      <c r="T83" s="51" t="s">
        <v>30</v>
      </c>
      <c r="U83" s="51" t="s">
        <v>30</v>
      </c>
      <c r="V83" s="51" t="s">
        <v>30</v>
      </c>
      <c r="W83" s="51" t="s">
        <v>30</v>
      </c>
      <c r="X83" s="51" t="s">
        <v>30</v>
      </c>
      <c r="Y83" s="14"/>
      <c r="Z83" s="3"/>
      <c r="AS83" s="4"/>
      <c r="AT83" s="4"/>
      <c r="AU83" s="4"/>
      <c r="AV83" s="4"/>
      <c r="AW83" s="4"/>
      <c r="AX83" s="4"/>
      <c r="AY83" s="4"/>
      <c r="AZ83" s="4"/>
    </row>
    <row r="84" spans="2:52" s="112" customFormat="1" ht="15" customHeight="1" x14ac:dyDescent="0.25">
      <c r="B84" s="3"/>
      <c r="C84" s="3"/>
      <c r="D84" s="148" t="str">
        <f>+D25</f>
        <v>Investment 1</v>
      </c>
      <c r="E84" s="113"/>
      <c r="F84" s="113"/>
      <c r="G84" s="113"/>
      <c r="H84" s="113"/>
      <c r="I84" s="113"/>
      <c r="J84" s="113"/>
      <c r="K84" s="113"/>
      <c r="L84" s="113"/>
      <c r="M84" s="113"/>
      <c r="N84" s="113"/>
      <c r="O84" s="113"/>
      <c r="P84" s="113"/>
      <c r="Q84" s="113"/>
      <c r="R84" s="113"/>
      <c r="S84" s="113"/>
      <c r="T84" s="113"/>
      <c r="U84" s="113"/>
      <c r="V84" s="113"/>
      <c r="W84" s="113"/>
      <c r="X84" s="113"/>
      <c r="Y84" s="114">
        <f>+SUM(E84:X84)</f>
        <v>0</v>
      </c>
      <c r="Z84" s="126"/>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2:52" s="112" customFormat="1" ht="15" customHeight="1" x14ac:dyDescent="0.25">
      <c r="B85" s="3"/>
      <c r="C85" s="3"/>
      <c r="D85" s="148" t="str">
        <f t="shared" ref="D85:D88" si="9">+D26</f>
        <v>Investment 2</v>
      </c>
      <c r="E85" s="113"/>
      <c r="F85" s="113"/>
      <c r="G85" s="113"/>
      <c r="H85" s="113"/>
      <c r="I85" s="113"/>
      <c r="J85" s="113"/>
      <c r="K85" s="113"/>
      <c r="L85" s="113"/>
      <c r="M85" s="113"/>
      <c r="N85" s="113"/>
      <c r="O85" s="113"/>
      <c r="P85" s="113"/>
      <c r="Q85" s="113"/>
      <c r="R85" s="113"/>
      <c r="S85" s="113"/>
      <c r="T85" s="113"/>
      <c r="U85" s="113"/>
      <c r="V85" s="113"/>
      <c r="W85" s="113"/>
      <c r="X85" s="113"/>
      <c r="Y85" s="114">
        <f>+SUM(E85:X85)</f>
        <v>0</v>
      </c>
      <c r="Z85" s="126"/>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row r="86" spans="2:52" s="112" customFormat="1" ht="15" customHeight="1" x14ac:dyDescent="0.25">
      <c r="B86" s="3"/>
      <c r="C86" s="3"/>
      <c r="D86" s="148" t="str">
        <f t="shared" si="9"/>
        <v>Investment 3</v>
      </c>
      <c r="E86" s="113"/>
      <c r="F86" s="113"/>
      <c r="G86" s="113"/>
      <c r="H86" s="113"/>
      <c r="I86" s="113"/>
      <c r="J86" s="113"/>
      <c r="K86" s="113"/>
      <c r="L86" s="113"/>
      <c r="M86" s="113"/>
      <c r="N86" s="113"/>
      <c r="O86" s="113"/>
      <c r="P86" s="113"/>
      <c r="Q86" s="113"/>
      <c r="R86" s="113"/>
      <c r="S86" s="113"/>
      <c r="T86" s="113"/>
      <c r="U86" s="113"/>
      <c r="V86" s="113"/>
      <c r="W86" s="113"/>
      <c r="X86" s="113"/>
      <c r="Y86" s="114">
        <f t="shared" ref="Y86:Y123" si="10">+SUM(E86:X86)</f>
        <v>0</v>
      </c>
      <c r="Z86" s="126"/>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row>
    <row r="87" spans="2:52" s="112" customFormat="1" ht="15" customHeight="1" x14ac:dyDescent="0.25">
      <c r="B87" s="3"/>
      <c r="C87" s="3"/>
      <c r="D87" s="148" t="str">
        <f t="shared" si="9"/>
        <v>Investment 4</v>
      </c>
      <c r="E87" s="113"/>
      <c r="F87" s="113"/>
      <c r="G87" s="113"/>
      <c r="H87" s="113"/>
      <c r="I87" s="113"/>
      <c r="J87" s="113"/>
      <c r="K87" s="113"/>
      <c r="L87" s="113"/>
      <c r="M87" s="113"/>
      <c r="N87" s="113"/>
      <c r="O87" s="113"/>
      <c r="P87" s="113"/>
      <c r="Q87" s="113"/>
      <c r="R87" s="113"/>
      <c r="S87" s="113"/>
      <c r="T87" s="113"/>
      <c r="U87" s="113"/>
      <c r="V87" s="113"/>
      <c r="W87" s="113"/>
      <c r="X87" s="113"/>
      <c r="Y87" s="114">
        <f t="shared" si="10"/>
        <v>0</v>
      </c>
      <c r="Z87" s="126"/>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row>
    <row r="88" spans="2:52" s="112" customFormat="1" ht="15" customHeight="1" x14ac:dyDescent="0.25">
      <c r="B88" s="3"/>
      <c r="C88" s="3"/>
      <c r="D88" s="148" t="str">
        <f t="shared" si="9"/>
        <v>Investment 5</v>
      </c>
      <c r="E88" s="113"/>
      <c r="F88" s="113"/>
      <c r="G88" s="113"/>
      <c r="H88" s="113"/>
      <c r="I88" s="113"/>
      <c r="J88" s="113"/>
      <c r="K88" s="113"/>
      <c r="L88" s="113"/>
      <c r="M88" s="113"/>
      <c r="N88" s="113"/>
      <c r="O88" s="113"/>
      <c r="P88" s="113"/>
      <c r="Q88" s="113"/>
      <c r="R88" s="113"/>
      <c r="S88" s="113"/>
      <c r="T88" s="113"/>
      <c r="U88" s="113"/>
      <c r="V88" s="113"/>
      <c r="W88" s="113"/>
      <c r="X88" s="113"/>
      <c r="Y88" s="114">
        <f t="shared" si="10"/>
        <v>0</v>
      </c>
      <c r="Z88" s="126"/>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row>
    <row r="89" spans="2:52" s="112" customFormat="1" ht="15" hidden="1" customHeight="1" outlineLevel="1" x14ac:dyDescent="0.25">
      <c r="B89" s="3"/>
      <c r="C89" s="3"/>
      <c r="D89" s="148" t="s">
        <v>100</v>
      </c>
      <c r="E89" s="113"/>
      <c r="F89" s="113"/>
      <c r="G89" s="113"/>
      <c r="H89" s="113"/>
      <c r="I89" s="113"/>
      <c r="J89" s="113"/>
      <c r="K89" s="113"/>
      <c r="L89" s="113"/>
      <c r="M89" s="113"/>
      <c r="N89" s="113"/>
      <c r="O89" s="113"/>
      <c r="P89" s="113"/>
      <c r="Q89" s="113"/>
      <c r="R89" s="113"/>
      <c r="S89" s="113"/>
      <c r="T89" s="113"/>
      <c r="U89" s="113"/>
      <c r="V89" s="113"/>
      <c r="W89" s="113"/>
      <c r="X89" s="113"/>
      <c r="Y89" s="114">
        <f t="shared" si="10"/>
        <v>0</v>
      </c>
      <c r="Z89" s="126"/>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row>
    <row r="90" spans="2:52" s="112" customFormat="1" ht="15" hidden="1" customHeight="1" outlineLevel="1" x14ac:dyDescent="0.25">
      <c r="B90" s="3"/>
      <c r="C90" s="3"/>
      <c r="D90" s="148" t="s">
        <v>101</v>
      </c>
      <c r="E90" s="113"/>
      <c r="F90" s="113"/>
      <c r="G90" s="113"/>
      <c r="H90" s="113"/>
      <c r="I90" s="113"/>
      <c r="J90" s="113"/>
      <c r="K90" s="113"/>
      <c r="L90" s="113"/>
      <c r="M90" s="113"/>
      <c r="N90" s="113"/>
      <c r="O90" s="113"/>
      <c r="P90" s="113"/>
      <c r="Q90" s="113"/>
      <c r="R90" s="113"/>
      <c r="S90" s="113"/>
      <c r="T90" s="113"/>
      <c r="U90" s="113"/>
      <c r="V90" s="113"/>
      <c r="W90" s="113"/>
      <c r="X90" s="113"/>
      <c r="Y90" s="114">
        <f t="shared" si="10"/>
        <v>0</v>
      </c>
      <c r="Z90" s="126"/>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row>
    <row r="91" spans="2:52" s="112" customFormat="1" ht="15" hidden="1" customHeight="1" outlineLevel="1" x14ac:dyDescent="0.25">
      <c r="B91" s="3"/>
      <c r="C91" s="3"/>
      <c r="D91" s="148" t="s">
        <v>102</v>
      </c>
      <c r="E91" s="113"/>
      <c r="F91" s="113"/>
      <c r="G91" s="113"/>
      <c r="H91" s="113"/>
      <c r="I91" s="113"/>
      <c r="J91" s="113"/>
      <c r="K91" s="113"/>
      <c r="L91" s="113"/>
      <c r="M91" s="113"/>
      <c r="N91" s="113"/>
      <c r="O91" s="113"/>
      <c r="P91" s="113"/>
      <c r="Q91" s="113"/>
      <c r="R91" s="113"/>
      <c r="S91" s="113"/>
      <c r="T91" s="113"/>
      <c r="U91" s="113"/>
      <c r="V91" s="113"/>
      <c r="W91" s="113"/>
      <c r="X91" s="113"/>
      <c r="Y91" s="114">
        <f t="shared" si="10"/>
        <v>0</v>
      </c>
      <c r="Z91" s="126"/>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row>
    <row r="92" spans="2:52" s="112" customFormat="1" ht="15" hidden="1" customHeight="1" outlineLevel="1" x14ac:dyDescent="0.25">
      <c r="B92" s="3"/>
      <c r="C92" s="3"/>
      <c r="D92" s="148" t="s">
        <v>103</v>
      </c>
      <c r="E92" s="113"/>
      <c r="F92" s="113"/>
      <c r="G92" s="113"/>
      <c r="H92" s="113"/>
      <c r="I92" s="113"/>
      <c r="J92" s="113"/>
      <c r="K92" s="113"/>
      <c r="L92" s="113"/>
      <c r="M92" s="113"/>
      <c r="N92" s="113"/>
      <c r="O92" s="113"/>
      <c r="P92" s="113"/>
      <c r="Q92" s="113"/>
      <c r="R92" s="113"/>
      <c r="S92" s="113"/>
      <c r="T92" s="113"/>
      <c r="U92" s="113"/>
      <c r="V92" s="113"/>
      <c r="W92" s="113"/>
      <c r="X92" s="113"/>
      <c r="Y92" s="114">
        <f t="shared" si="10"/>
        <v>0</v>
      </c>
      <c r="Z92" s="126"/>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row>
    <row r="93" spans="2:52" s="112" customFormat="1" ht="15" hidden="1" customHeight="1" outlineLevel="1" x14ac:dyDescent="0.25">
      <c r="B93" s="3"/>
      <c r="C93" s="3"/>
      <c r="D93" s="148" t="s">
        <v>104</v>
      </c>
      <c r="E93" s="113"/>
      <c r="F93" s="113"/>
      <c r="G93" s="113"/>
      <c r="H93" s="113"/>
      <c r="I93" s="113"/>
      <c r="J93" s="113"/>
      <c r="K93" s="113"/>
      <c r="L93" s="113"/>
      <c r="M93" s="113"/>
      <c r="N93" s="113"/>
      <c r="O93" s="113"/>
      <c r="P93" s="113"/>
      <c r="Q93" s="113"/>
      <c r="R93" s="113"/>
      <c r="S93" s="113"/>
      <c r="T93" s="113"/>
      <c r="U93" s="113"/>
      <c r="V93" s="113"/>
      <c r="W93" s="113"/>
      <c r="X93" s="113"/>
      <c r="Y93" s="114">
        <f t="shared" si="10"/>
        <v>0</v>
      </c>
      <c r="Z93" s="126"/>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row>
    <row r="94" spans="2:52" s="112" customFormat="1" ht="15" hidden="1" customHeight="1" outlineLevel="1" x14ac:dyDescent="0.25">
      <c r="B94" s="3"/>
      <c r="C94" s="3"/>
      <c r="D94" s="148" t="s">
        <v>105</v>
      </c>
      <c r="E94" s="113"/>
      <c r="F94" s="113"/>
      <c r="G94" s="113"/>
      <c r="H94" s="113"/>
      <c r="I94" s="113"/>
      <c r="J94" s="113"/>
      <c r="K94" s="113"/>
      <c r="L94" s="113"/>
      <c r="M94" s="113"/>
      <c r="N94" s="113"/>
      <c r="O94" s="113"/>
      <c r="P94" s="113"/>
      <c r="Q94" s="113"/>
      <c r="R94" s="113"/>
      <c r="S94" s="113"/>
      <c r="T94" s="113"/>
      <c r="U94" s="113"/>
      <c r="V94" s="113"/>
      <c r="W94" s="113"/>
      <c r="X94" s="113"/>
      <c r="Y94" s="114">
        <f t="shared" si="10"/>
        <v>0</v>
      </c>
      <c r="Z94" s="126"/>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row>
    <row r="95" spans="2:52" s="112" customFormat="1" ht="15" hidden="1" customHeight="1" outlineLevel="1" x14ac:dyDescent="0.25">
      <c r="B95" s="3"/>
      <c r="C95" s="3"/>
      <c r="D95" s="148" t="s">
        <v>106</v>
      </c>
      <c r="E95" s="113"/>
      <c r="F95" s="113"/>
      <c r="G95" s="113"/>
      <c r="H95" s="113"/>
      <c r="I95" s="113"/>
      <c r="J95" s="113"/>
      <c r="K95" s="113"/>
      <c r="L95" s="113"/>
      <c r="M95" s="113"/>
      <c r="N95" s="113"/>
      <c r="O95" s="113"/>
      <c r="P95" s="113"/>
      <c r="Q95" s="113"/>
      <c r="R95" s="113"/>
      <c r="S95" s="113"/>
      <c r="T95" s="113"/>
      <c r="U95" s="113"/>
      <c r="V95" s="113"/>
      <c r="W95" s="113"/>
      <c r="X95" s="113"/>
      <c r="Y95" s="114">
        <f t="shared" si="10"/>
        <v>0</v>
      </c>
      <c r="Z95" s="126"/>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row>
    <row r="96" spans="2:52" s="112" customFormat="1" ht="15" hidden="1" customHeight="1" outlineLevel="1" x14ac:dyDescent="0.25">
      <c r="B96" s="3"/>
      <c r="C96" s="3"/>
      <c r="D96" s="148" t="s">
        <v>107</v>
      </c>
      <c r="E96" s="113"/>
      <c r="F96" s="113"/>
      <c r="G96" s="113"/>
      <c r="H96" s="113"/>
      <c r="I96" s="113"/>
      <c r="J96" s="113"/>
      <c r="K96" s="113"/>
      <c r="L96" s="113"/>
      <c r="M96" s="113"/>
      <c r="N96" s="113"/>
      <c r="O96" s="113"/>
      <c r="P96" s="113"/>
      <c r="Q96" s="113"/>
      <c r="R96" s="113"/>
      <c r="S96" s="113"/>
      <c r="T96" s="113"/>
      <c r="U96" s="113"/>
      <c r="V96" s="113"/>
      <c r="W96" s="113"/>
      <c r="X96" s="113"/>
      <c r="Y96" s="114">
        <f t="shared" si="10"/>
        <v>0</v>
      </c>
      <c r="Z96" s="126"/>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row>
    <row r="97" spans="2:52" s="112" customFormat="1" ht="15" hidden="1" customHeight="1" outlineLevel="1" x14ac:dyDescent="0.25">
      <c r="B97" s="3"/>
      <c r="C97" s="3"/>
      <c r="D97" s="148" t="s">
        <v>108</v>
      </c>
      <c r="E97" s="113"/>
      <c r="F97" s="113"/>
      <c r="G97" s="113"/>
      <c r="H97" s="113"/>
      <c r="I97" s="113"/>
      <c r="J97" s="113"/>
      <c r="K97" s="113"/>
      <c r="L97" s="113"/>
      <c r="M97" s="113"/>
      <c r="N97" s="113"/>
      <c r="O97" s="113"/>
      <c r="P97" s="113"/>
      <c r="Q97" s="113"/>
      <c r="R97" s="113"/>
      <c r="S97" s="113"/>
      <c r="T97" s="113"/>
      <c r="U97" s="113"/>
      <c r="V97" s="113"/>
      <c r="W97" s="113"/>
      <c r="X97" s="113"/>
      <c r="Y97" s="114">
        <f t="shared" si="10"/>
        <v>0</v>
      </c>
      <c r="Z97" s="126"/>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row>
    <row r="98" spans="2:52" s="112" customFormat="1" ht="15" hidden="1" customHeight="1" outlineLevel="1" x14ac:dyDescent="0.25">
      <c r="B98" s="3"/>
      <c r="C98" s="3"/>
      <c r="D98" s="148" t="s">
        <v>109</v>
      </c>
      <c r="E98" s="113"/>
      <c r="F98" s="113"/>
      <c r="G98" s="113"/>
      <c r="H98" s="113"/>
      <c r="I98" s="113"/>
      <c r="J98" s="113"/>
      <c r="K98" s="113"/>
      <c r="L98" s="113"/>
      <c r="M98" s="113"/>
      <c r="N98" s="113"/>
      <c r="O98" s="113"/>
      <c r="P98" s="113"/>
      <c r="Q98" s="113"/>
      <c r="R98" s="113"/>
      <c r="S98" s="113"/>
      <c r="T98" s="113"/>
      <c r="U98" s="113"/>
      <c r="V98" s="113"/>
      <c r="W98" s="113"/>
      <c r="X98" s="113"/>
      <c r="Y98" s="114">
        <f>+SUM(E98:X98)</f>
        <v>0</v>
      </c>
      <c r="Z98" s="126"/>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row>
    <row r="99" spans="2:52" s="112" customFormat="1" ht="15" hidden="1" customHeight="1" outlineLevel="1" x14ac:dyDescent="0.25">
      <c r="B99" s="3"/>
      <c r="C99" s="3"/>
      <c r="D99" s="148" t="s">
        <v>110</v>
      </c>
      <c r="E99" s="113"/>
      <c r="F99" s="113"/>
      <c r="G99" s="113"/>
      <c r="H99" s="113"/>
      <c r="I99" s="113"/>
      <c r="J99" s="113"/>
      <c r="K99" s="113"/>
      <c r="L99" s="113"/>
      <c r="M99" s="113"/>
      <c r="N99" s="113"/>
      <c r="O99" s="113"/>
      <c r="P99" s="113"/>
      <c r="Q99" s="113"/>
      <c r="R99" s="113"/>
      <c r="S99" s="113"/>
      <c r="T99" s="113"/>
      <c r="U99" s="113"/>
      <c r="V99" s="113"/>
      <c r="W99" s="113"/>
      <c r="X99" s="113"/>
      <c r="Y99" s="114">
        <f t="shared" si="10"/>
        <v>0</v>
      </c>
      <c r="Z99" s="126"/>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row>
    <row r="100" spans="2:52" s="112" customFormat="1" ht="15" hidden="1" customHeight="1" outlineLevel="1" x14ac:dyDescent="0.25">
      <c r="B100" s="3"/>
      <c r="C100" s="3"/>
      <c r="D100" s="148" t="s">
        <v>111</v>
      </c>
      <c r="E100" s="113"/>
      <c r="F100" s="113"/>
      <c r="G100" s="113"/>
      <c r="H100" s="113"/>
      <c r="I100" s="113"/>
      <c r="J100" s="113"/>
      <c r="K100" s="113"/>
      <c r="L100" s="113"/>
      <c r="M100" s="113"/>
      <c r="N100" s="113"/>
      <c r="O100" s="113"/>
      <c r="P100" s="113"/>
      <c r="Q100" s="113"/>
      <c r="R100" s="113"/>
      <c r="S100" s="113"/>
      <c r="T100" s="113"/>
      <c r="U100" s="113"/>
      <c r="V100" s="113"/>
      <c r="W100" s="113"/>
      <c r="X100" s="113"/>
      <c r="Y100" s="114">
        <f t="shared" si="10"/>
        <v>0</v>
      </c>
      <c r="Z100" s="126"/>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row>
    <row r="101" spans="2:52" s="112" customFormat="1" ht="15" hidden="1" customHeight="1" outlineLevel="1" x14ac:dyDescent="0.25">
      <c r="B101" s="3"/>
      <c r="C101" s="3"/>
      <c r="D101" s="148" t="s">
        <v>112</v>
      </c>
      <c r="E101" s="113"/>
      <c r="F101" s="113"/>
      <c r="G101" s="113"/>
      <c r="H101" s="113"/>
      <c r="I101" s="113"/>
      <c r="J101" s="113"/>
      <c r="K101" s="113"/>
      <c r="L101" s="113"/>
      <c r="M101" s="113"/>
      <c r="N101" s="113"/>
      <c r="O101" s="113"/>
      <c r="P101" s="113"/>
      <c r="Q101" s="113"/>
      <c r="R101" s="113"/>
      <c r="S101" s="113"/>
      <c r="T101" s="113"/>
      <c r="U101" s="113"/>
      <c r="V101" s="113"/>
      <c r="W101" s="113"/>
      <c r="X101" s="113"/>
      <c r="Y101" s="114">
        <f t="shared" si="10"/>
        <v>0</v>
      </c>
      <c r="Z101" s="126"/>
      <c r="AA101" s="3"/>
      <c r="AB101" s="3"/>
      <c r="AC101" s="3"/>
      <c r="AD101" s="3"/>
      <c r="AE101" s="3"/>
      <c r="AF101" s="3"/>
      <c r="AG101" s="3"/>
      <c r="AH101" s="3"/>
      <c r="AI101" s="3"/>
      <c r="AJ101" s="3"/>
      <c r="AK101" s="3"/>
      <c r="AL101" s="3"/>
      <c r="AM101" s="3"/>
      <c r="AN101" s="3"/>
      <c r="AO101" s="3"/>
      <c r="AP101" s="3"/>
      <c r="AQ101" s="3"/>
      <c r="AR101" s="3"/>
      <c r="AS101" s="3"/>
      <c r="AT101" s="3"/>
      <c r="AU101" s="3"/>
      <c r="AV101" s="3"/>
      <c r="AW101" s="3"/>
      <c r="AX101" s="3"/>
      <c r="AY101" s="3"/>
      <c r="AZ101" s="3"/>
    </row>
    <row r="102" spans="2:52" s="112" customFormat="1" ht="15" hidden="1" customHeight="1" outlineLevel="1" x14ac:dyDescent="0.25">
      <c r="B102" s="3"/>
      <c r="C102" s="3"/>
      <c r="D102" s="148" t="s">
        <v>113</v>
      </c>
      <c r="E102" s="113"/>
      <c r="F102" s="113"/>
      <c r="G102" s="113"/>
      <c r="H102" s="113"/>
      <c r="I102" s="113"/>
      <c r="J102" s="113"/>
      <c r="K102" s="113"/>
      <c r="L102" s="113"/>
      <c r="M102" s="113"/>
      <c r="N102" s="113"/>
      <c r="O102" s="113"/>
      <c r="P102" s="113"/>
      <c r="Q102" s="113"/>
      <c r="R102" s="113"/>
      <c r="S102" s="113"/>
      <c r="T102" s="113"/>
      <c r="U102" s="113"/>
      <c r="V102" s="113"/>
      <c r="W102" s="113"/>
      <c r="X102" s="113"/>
      <c r="Y102" s="114">
        <f t="shared" si="10"/>
        <v>0</v>
      </c>
      <c r="Z102" s="126"/>
      <c r="AA102" s="3"/>
      <c r="AB102" s="3"/>
      <c r="AC102" s="3"/>
      <c r="AD102" s="3"/>
      <c r="AE102" s="3"/>
      <c r="AF102" s="3"/>
      <c r="AG102" s="3"/>
      <c r="AH102" s="3"/>
      <c r="AI102" s="3"/>
      <c r="AJ102" s="3"/>
      <c r="AK102" s="3"/>
      <c r="AL102" s="3"/>
      <c r="AM102" s="3"/>
      <c r="AN102" s="3"/>
      <c r="AO102" s="3"/>
      <c r="AP102" s="3"/>
      <c r="AQ102" s="3"/>
      <c r="AR102" s="3"/>
      <c r="AS102" s="3"/>
      <c r="AT102" s="3"/>
      <c r="AU102" s="3"/>
      <c r="AV102" s="3"/>
      <c r="AW102" s="3"/>
      <c r="AX102" s="3"/>
      <c r="AY102" s="3"/>
      <c r="AZ102" s="3"/>
    </row>
    <row r="103" spans="2:52" s="112" customFormat="1" ht="15" hidden="1" customHeight="1" outlineLevel="1" x14ac:dyDescent="0.25">
      <c r="B103" s="3"/>
      <c r="C103" s="3"/>
      <c r="D103" s="148" t="s">
        <v>114</v>
      </c>
      <c r="E103" s="113"/>
      <c r="F103" s="113"/>
      <c r="G103" s="113"/>
      <c r="H103" s="113"/>
      <c r="I103" s="113"/>
      <c r="J103" s="113"/>
      <c r="K103" s="113"/>
      <c r="L103" s="113"/>
      <c r="M103" s="113"/>
      <c r="N103" s="113"/>
      <c r="O103" s="113"/>
      <c r="P103" s="113"/>
      <c r="Q103" s="113"/>
      <c r="R103" s="113"/>
      <c r="S103" s="113"/>
      <c r="T103" s="113"/>
      <c r="U103" s="113"/>
      <c r="V103" s="113"/>
      <c r="W103" s="113"/>
      <c r="X103" s="113"/>
      <c r="Y103" s="114">
        <f t="shared" si="10"/>
        <v>0</v>
      </c>
      <c r="Z103" s="126"/>
      <c r="AA103" s="3"/>
      <c r="AB103" s="3"/>
      <c r="AC103" s="3"/>
      <c r="AD103" s="3"/>
      <c r="AE103" s="3"/>
      <c r="AF103" s="3"/>
      <c r="AG103" s="3"/>
      <c r="AH103" s="3"/>
      <c r="AI103" s="3"/>
      <c r="AJ103" s="3"/>
      <c r="AK103" s="3"/>
      <c r="AL103" s="3"/>
      <c r="AM103" s="3"/>
      <c r="AN103" s="3"/>
      <c r="AO103" s="3"/>
      <c r="AP103" s="3"/>
      <c r="AQ103" s="3"/>
      <c r="AR103" s="3"/>
      <c r="AS103" s="3"/>
      <c r="AT103" s="3"/>
      <c r="AU103" s="3"/>
      <c r="AV103" s="3"/>
      <c r="AW103" s="3"/>
      <c r="AX103" s="3"/>
      <c r="AY103" s="3"/>
      <c r="AZ103" s="3"/>
    </row>
    <row r="104" spans="2:52" s="112" customFormat="1" ht="15" hidden="1" customHeight="1" outlineLevel="1" x14ac:dyDescent="0.25">
      <c r="B104" s="3"/>
      <c r="C104" s="3"/>
      <c r="D104" s="148" t="s">
        <v>115</v>
      </c>
      <c r="E104" s="113"/>
      <c r="F104" s="113"/>
      <c r="G104" s="113"/>
      <c r="H104" s="113"/>
      <c r="I104" s="113"/>
      <c r="J104" s="113"/>
      <c r="K104" s="113"/>
      <c r="L104" s="113"/>
      <c r="M104" s="113"/>
      <c r="N104" s="113"/>
      <c r="O104" s="113"/>
      <c r="P104" s="113"/>
      <c r="Q104" s="113"/>
      <c r="R104" s="113"/>
      <c r="S104" s="113"/>
      <c r="T104" s="113"/>
      <c r="U104" s="113"/>
      <c r="V104" s="113"/>
      <c r="W104" s="113"/>
      <c r="X104" s="113"/>
      <c r="Y104" s="114">
        <f t="shared" si="10"/>
        <v>0</v>
      </c>
      <c r="Z104" s="126"/>
      <c r="AA104" s="3"/>
      <c r="AB104" s="3"/>
      <c r="AC104" s="3"/>
      <c r="AD104" s="3"/>
      <c r="AE104" s="3"/>
      <c r="AF104" s="3"/>
      <c r="AG104" s="3"/>
      <c r="AH104" s="3"/>
      <c r="AI104" s="3"/>
      <c r="AJ104" s="3"/>
      <c r="AK104" s="3"/>
      <c r="AL104" s="3"/>
      <c r="AM104" s="3"/>
      <c r="AN104" s="3"/>
      <c r="AO104" s="3"/>
      <c r="AP104" s="3"/>
      <c r="AQ104" s="3"/>
      <c r="AR104" s="3"/>
      <c r="AS104" s="3"/>
      <c r="AT104" s="3"/>
      <c r="AU104" s="3"/>
      <c r="AV104" s="3"/>
      <c r="AW104" s="3"/>
      <c r="AX104" s="3"/>
      <c r="AY104" s="3"/>
      <c r="AZ104" s="3"/>
    </row>
    <row r="105" spans="2:52" s="112" customFormat="1" ht="15" hidden="1" customHeight="1" outlineLevel="1" x14ac:dyDescent="0.25">
      <c r="B105" s="3"/>
      <c r="C105" s="3"/>
      <c r="D105" s="148" t="s">
        <v>116</v>
      </c>
      <c r="E105" s="113"/>
      <c r="F105" s="113"/>
      <c r="G105" s="113"/>
      <c r="H105" s="113"/>
      <c r="I105" s="113"/>
      <c r="J105" s="113"/>
      <c r="K105" s="113"/>
      <c r="L105" s="113"/>
      <c r="M105" s="113"/>
      <c r="N105" s="113"/>
      <c r="O105" s="113"/>
      <c r="P105" s="113"/>
      <c r="Q105" s="113"/>
      <c r="R105" s="113"/>
      <c r="S105" s="113"/>
      <c r="T105" s="113"/>
      <c r="U105" s="113"/>
      <c r="V105" s="113"/>
      <c r="W105" s="113"/>
      <c r="X105" s="113"/>
      <c r="Y105" s="114">
        <f t="shared" si="10"/>
        <v>0</v>
      </c>
      <c r="Z105" s="126"/>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row>
    <row r="106" spans="2:52" s="112" customFormat="1" ht="15" hidden="1" customHeight="1" outlineLevel="1" x14ac:dyDescent="0.25">
      <c r="B106" s="3"/>
      <c r="C106" s="3"/>
      <c r="D106" s="148" t="s">
        <v>117</v>
      </c>
      <c r="E106" s="113"/>
      <c r="F106" s="113"/>
      <c r="G106" s="113"/>
      <c r="H106" s="113"/>
      <c r="I106" s="113"/>
      <c r="J106" s="113"/>
      <c r="K106" s="113"/>
      <c r="L106" s="113"/>
      <c r="M106" s="113"/>
      <c r="N106" s="113"/>
      <c r="O106" s="113"/>
      <c r="P106" s="113"/>
      <c r="Q106" s="113"/>
      <c r="R106" s="113"/>
      <c r="S106" s="113"/>
      <c r="T106" s="113"/>
      <c r="U106" s="113"/>
      <c r="V106" s="113"/>
      <c r="W106" s="113"/>
      <c r="X106" s="113"/>
      <c r="Y106" s="114">
        <f t="shared" si="10"/>
        <v>0</v>
      </c>
      <c r="Z106" s="126"/>
      <c r="AA106" s="3"/>
      <c r="AB106" s="3"/>
      <c r="AC106" s="3"/>
      <c r="AD106" s="3"/>
      <c r="AE106" s="3"/>
      <c r="AF106" s="3"/>
      <c r="AG106" s="3"/>
      <c r="AH106" s="3"/>
      <c r="AI106" s="3"/>
      <c r="AJ106" s="3"/>
      <c r="AK106" s="3"/>
      <c r="AL106" s="3"/>
      <c r="AM106" s="3"/>
      <c r="AN106" s="3"/>
      <c r="AO106" s="3"/>
      <c r="AP106" s="3"/>
      <c r="AQ106" s="3"/>
      <c r="AR106" s="3"/>
      <c r="AS106" s="3"/>
      <c r="AT106" s="3"/>
      <c r="AU106" s="3"/>
      <c r="AV106" s="3"/>
      <c r="AW106" s="3"/>
      <c r="AX106" s="3"/>
      <c r="AY106" s="3"/>
      <c r="AZ106" s="3"/>
    </row>
    <row r="107" spans="2:52" s="112" customFormat="1" ht="15" hidden="1" customHeight="1" outlineLevel="1" x14ac:dyDescent="0.25">
      <c r="B107" s="3"/>
      <c r="C107" s="3"/>
      <c r="D107" s="148" t="s">
        <v>118</v>
      </c>
      <c r="E107" s="113"/>
      <c r="F107" s="113"/>
      <c r="G107" s="113"/>
      <c r="H107" s="113"/>
      <c r="I107" s="113"/>
      <c r="J107" s="113"/>
      <c r="K107" s="113"/>
      <c r="L107" s="113"/>
      <c r="M107" s="113"/>
      <c r="N107" s="113"/>
      <c r="O107" s="113"/>
      <c r="P107" s="113"/>
      <c r="Q107" s="113"/>
      <c r="R107" s="113"/>
      <c r="S107" s="113"/>
      <c r="T107" s="113"/>
      <c r="U107" s="113"/>
      <c r="V107" s="113"/>
      <c r="W107" s="113"/>
      <c r="X107" s="113"/>
      <c r="Y107" s="114">
        <f t="shared" si="10"/>
        <v>0</v>
      </c>
      <c r="Z107" s="126"/>
      <c r="AA107" s="3"/>
      <c r="AB107" s="3"/>
      <c r="AC107" s="3"/>
      <c r="AD107" s="3"/>
      <c r="AE107" s="3"/>
      <c r="AF107" s="3"/>
      <c r="AG107" s="3"/>
      <c r="AH107" s="3"/>
      <c r="AI107" s="3"/>
      <c r="AJ107" s="3"/>
      <c r="AK107" s="3"/>
      <c r="AL107" s="3"/>
      <c r="AM107" s="3"/>
      <c r="AN107" s="3"/>
      <c r="AO107" s="3"/>
      <c r="AP107" s="3"/>
      <c r="AQ107" s="3"/>
      <c r="AR107" s="3"/>
      <c r="AS107" s="3"/>
      <c r="AT107" s="3"/>
      <c r="AU107" s="3"/>
      <c r="AV107" s="3"/>
      <c r="AW107" s="3"/>
      <c r="AX107" s="3"/>
      <c r="AY107" s="3"/>
      <c r="AZ107" s="3"/>
    </row>
    <row r="108" spans="2:52" s="112" customFormat="1" ht="15" hidden="1" customHeight="1" outlineLevel="1" x14ac:dyDescent="0.25">
      <c r="B108" s="3"/>
      <c r="C108" s="3"/>
      <c r="D108" s="148" t="s">
        <v>119</v>
      </c>
      <c r="E108" s="113"/>
      <c r="F108" s="113"/>
      <c r="G108" s="113"/>
      <c r="H108" s="113"/>
      <c r="I108" s="113"/>
      <c r="J108" s="113"/>
      <c r="K108" s="113"/>
      <c r="L108" s="113"/>
      <c r="M108" s="113"/>
      <c r="N108" s="113"/>
      <c r="O108" s="113"/>
      <c r="P108" s="113"/>
      <c r="Q108" s="113"/>
      <c r="R108" s="113"/>
      <c r="S108" s="113"/>
      <c r="T108" s="113"/>
      <c r="U108" s="113"/>
      <c r="V108" s="113"/>
      <c r="W108" s="113"/>
      <c r="X108" s="113"/>
      <c r="Y108" s="114">
        <f t="shared" si="10"/>
        <v>0</v>
      </c>
      <c r="Z108" s="126"/>
      <c r="AA108" s="3"/>
      <c r="AB108" s="3"/>
      <c r="AC108" s="3"/>
      <c r="AD108" s="3"/>
      <c r="AE108" s="3"/>
      <c r="AF108" s="3"/>
      <c r="AG108" s="3"/>
      <c r="AH108" s="3"/>
      <c r="AI108" s="3"/>
      <c r="AJ108" s="3"/>
      <c r="AK108" s="3"/>
      <c r="AL108" s="3"/>
      <c r="AM108" s="3"/>
      <c r="AN108" s="3"/>
      <c r="AO108" s="3"/>
      <c r="AP108" s="3"/>
      <c r="AQ108" s="3"/>
      <c r="AR108" s="3"/>
      <c r="AS108" s="3"/>
      <c r="AT108" s="3"/>
      <c r="AU108" s="3"/>
      <c r="AV108" s="3"/>
      <c r="AW108" s="3"/>
      <c r="AX108" s="3"/>
      <c r="AY108" s="3"/>
      <c r="AZ108" s="3"/>
    </row>
    <row r="109" spans="2:52" s="112" customFormat="1" ht="15" hidden="1" customHeight="1" outlineLevel="1" x14ac:dyDescent="0.25">
      <c r="B109" s="3"/>
      <c r="C109" s="3"/>
      <c r="D109" s="148" t="s">
        <v>120</v>
      </c>
      <c r="E109" s="113"/>
      <c r="F109" s="113"/>
      <c r="G109" s="113"/>
      <c r="H109" s="113"/>
      <c r="I109" s="113"/>
      <c r="J109" s="113"/>
      <c r="K109" s="113"/>
      <c r="L109" s="113"/>
      <c r="M109" s="113"/>
      <c r="N109" s="113"/>
      <c r="O109" s="113"/>
      <c r="P109" s="113"/>
      <c r="Q109" s="113"/>
      <c r="R109" s="113"/>
      <c r="S109" s="113"/>
      <c r="T109" s="113"/>
      <c r="U109" s="113"/>
      <c r="V109" s="113"/>
      <c r="W109" s="113"/>
      <c r="X109" s="113"/>
      <c r="Y109" s="114">
        <f t="shared" si="10"/>
        <v>0</v>
      </c>
      <c r="Z109" s="126"/>
      <c r="AA109" s="3"/>
      <c r="AB109" s="3"/>
      <c r="AC109" s="3"/>
      <c r="AD109" s="3"/>
      <c r="AE109" s="3"/>
      <c r="AF109" s="3"/>
      <c r="AG109" s="3"/>
      <c r="AH109" s="3"/>
      <c r="AI109" s="3"/>
      <c r="AJ109" s="3"/>
      <c r="AK109" s="3"/>
      <c r="AL109" s="3"/>
      <c r="AM109" s="3"/>
      <c r="AN109" s="3"/>
      <c r="AO109" s="3"/>
      <c r="AP109" s="3"/>
      <c r="AQ109" s="3"/>
      <c r="AR109" s="3"/>
      <c r="AS109" s="3"/>
      <c r="AT109" s="3"/>
      <c r="AU109" s="3"/>
      <c r="AV109" s="3"/>
      <c r="AW109" s="3"/>
      <c r="AX109" s="3"/>
      <c r="AY109" s="3"/>
      <c r="AZ109" s="3"/>
    </row>
    <row r="110" spans="2:52" s="112" customFormat="1" ht="15" hidden="1" customHeight="1" outlineLevel="1" x14ac:dyDescent="0.25">
      <c r="B110" s="3"/>
      <c r="C110" s="3"/>
      <c r="D110" s="148" t="s">
        <v>121</v>
      </c>
      <c r="E110" s="113"/>
      <c r="F110" s="113"/>
      <c r="G110" s="113"/>
      <c r="H110" s="113"/>
      <c r="I110" s="113"/>
      <c r="J110" s="113"/>
      <c r="K110" s="113"/>
      <c r="L110" s="113"/>
      <c r="M110" s="113"/>
      <c r="N110" s="113"/>
      <c r="O110" s="113"/>
      <c r="P110" s="113"/>
      <c r="Q110" s="113"/>
      <c r="R110" s="113"/>
      <c r="S110" s="113"/>
      <c r="T110" s="113"/>
      <c r="U110" s="113"/>
      <c r="V110" s="113"/>
      <c r="W110" s="113"/>
      <c r="X110" s="113"/>
      <c r="Y110" s="114">
        <f t="shared" si="10"/>
        <v>0</v>
      </c>
      <c r="Z110" s="126"/>
      <c r="AA110" s="3"/>
      <c r="AB110" s="3"/>
      <c r="AC110" s="3"/>
      <c r="AD110" s="3"/>
      <c r="AE110" s="3"/>
      <c r="AF110" s="3"/>
      <c r="AG110" s="3"/>
      <c r="AH110" s="3"/>
      <c r="AI110" s="3"/>
      <c r="AJ110" s="3"/>
      <c r="AK110" s="3"/>
      <c r="AL110" s="3"/>
      <c r="AM110" s="3"/>
      <c r="AN110" s="3"/>
      <c r="AO110" s="3"/>
      <c r="AP110" s="3"/>
      <c r="AQ110" s="3"/>
      <c r="AR110" s="3"/>
      <c r="AS110" s="3"/>
      <c r="AT110" s="3"/>
      <c r="AU110" s="3"/>
      <c r="AV110" s="3"/>
      <c r="AW110" s="3"/>
      <c r="AX110" s="3"/>
      <c r="AY110" s="3"/>
      <c r="AZ110" s="3"/>
    </row>
    <row r="111" spans="2:52" s="112" customFormat="1" ht="15" hidden="1" customHeight="1" outlineLevel="1" x14ac:dyDescent="0.25">
      <c r="B111" s="3"/>
      <c r="C111" s="3"/>
      <c r="D111" s="148" t="s">
        <v>122</v>
      </c>
      <c r="E111" s="113"/>
      <c r="F111" s="113"/>
      <c r="G111" s="113"/>
      <c r="H111" s="113"/>
      <c r="I111" s="113"/>
      <c r="J111" s="113"/>
      <c r="K111" s="113"/>
      <c r="L111" s="113"/>
      <c r="M111" s="113"/>
      <c r="N111" s="113"/>
      <c r="O111" s="113"/>
      <c r="P111" s="113"/>
      <c r="Q111" s="113"/>
      <c r="R111" s="113"/>
      <c r="S111" s="113"/>
      <c r="T111" s="113"/>
      <c r="U111" s="113"/>
      <c r="V111" s="113"/>
      <c r="W111" s="113"/>
      <c r="X111" s="113"/>
      <c r="Y111" s="114">
        <f t="shared" si="10"/>
        <v>0</v>
      </c>
      <c r="Z111" s="126"/>
      <c r="AA111" s="3"/>
      <c r="AB111" s="3"/>
      <c r="AC111" s="3"/>
      <c r="AD111" s="3"/>
      <c r="AE111" s="3"/>
      <c r="AF111" s="3"/>
      <c r="AG111" s="3"/>
      <c r="AH111" s="3"/>
      <c r="AI111" s="3"/>
      <c r="AJ111" s="3"/>
      <c r="AK111" s="3"/>
      <c r="AL111" s="3"/>
      <c r="AM111" s="3"/>
      <c r="AN111" s="3"/>
      <c r="AO111" s="3"/>
      <c r="AP111" s="3"/>
      <c r="AQ111" s="3"/>
      <c r="AR111" s="3"/>
      <c r="AS111" s="3"/>
      <c r="AT111" s="3"/>
      <c r="AU111" s="3"/>
      <c r="AV111" s="3"/>
      <c r="AW111" s="3"/>
      <c r="AX111" s="3"/>
      <c r="AY111" s="3"/>
      <c r="AZ111" s="3"/>
    </row>
    <row r="112" spans="2:52" s="112" customFormat="1" ht="15" hidden="1" customHeight="1" outlineLevel="1" x14ac:dyDescent="0.25">
      <c r="B112" s="3"/>
      <c r="C112" s="3"/>
      <c r="D112" s="148" t="s">
        <v>123</v>
      </c>
      <c r="E112" s="113"/>
      <c r="F112" s="113"/>
      <c r="G112" s="113"/>
      <c r="H112" s="113"/>
      <c r="I112" s="113"/>
      <c r="J112" s="113"/>
      <c r="K112" s="113"/>
      <c r="L112" s="113"/>
      <c r="M112" s="113"/>
      <c r="N112" s="113"/>
      <c r="O112" s="113"/>
      <c r="P112" s="113"/>
      <c r="Q112" s="113"/>
      <c r="R112" s="113"/>
      <c r="S112" s="113"/>
      <c r="T112" s="113"/>
      <c r="U112" s="113"/>
      <c r="V112" s="113"/>
      <c r="W112" s="113"/>
      <c r="X112" s="113"/>
      <c r="Y112" s="114">
        <f t="shared" si="10"/>
        <v>0</v>
      </c>
      <c r="Z112" s="126"/>
      <c r="AA112" s="3"/>
      <c r="AB112" s="3"/>
      <c r="AC112" s="3"/>
      <c r="AD112" s="3"/>
      <c r="AE112" s="3"/>
      <c r="AF112" s="3"/>
      <c r="AG112" s="3"/>
      <c r="AH112" s="3"/>
      <c r="AI112" s="3"/>
      <c r="AJ112" s="3"/>
      <c r="AK112" s="3"/>
      <c r="AL112" s="3"/>
      <c r="AM112" s="3"/>
      <c r="AN112" s="3"/>
      <c r="AO112" s="3"/>
      <c r="AP112" s="3"/>
      <c r="AQ112" s="3"/>
      <c r="AR112" s="3"/>
      <c r="AS112" s="3"/>
      <c r="AT112" s="3"/>
      <c r="AU112" s="3"/>
      <c r="AV112" s="3"/>
      <c r="AW112" s="3"/>
      <c r="AX112" s="3"/>
      <c r="AY112" s="3"/>
      <c r="AZ112" s="3"/>
    </row>
    <row r="113" spans="2:52" s="112" customFormat="1" ht="15" hidden="1" customHeight="1" outlineLevel="1" x14ac:dyDescent="0.25">
      <c r="B113" s="3"/>
      <c r="C113" s="3"/>
      <c r="D113" s="148" t="s">
        <v>124</v>
      </c>
      <c r="E113" s="113"/>
      <c r="F113" s="113"/>
      <c r="G113" s="113"/>
      <c r="H113" s="113"/>
      <c r="I113" s="113"/>
      <c r="J113" s="113"/>
      <c r="K113" s="113"/>
      <c r="L113" s="113"/>
      <c r="M113" s="113"/>
      <c r="N113" s="113"/>
      <c r="O113" s="113"/>
      <c r="P113" s="113"/>
      <c r="Q113" s="113"/>
      <c r="R113" s="113"/>
      <c r="S113" s="113"/>
      <c r="T113" s="113"/>
      <c r="U113" s="113"/>
      <c r="V113" s="113"/>
      <c r="W113" s="113"/>
      <c r="X113" s="113"/>
      <c r="Y113" s="114">
        <f t="shared" si="10"/>
        <v>0</v>
      </c>
      <c r="Z113" s="126"/>
      <c r="AA113" s="3"/>
      <c r="AB113" s="3"/>
      <c r="AC113" s="3"/>
      <c r="AD113" s="3"/>
      <c r="AE113" s="3"/>
      <c r="AF113" s="3"/>
      <c r="AG113" s="3"/>
      <c r="AH113" s="3"/>
      <c r="AI113" s="3"/>
      <c r="AJ113" s="3"/>
      <c r="AK113" s="3"/>
      <c r="AL113" s="3"/>
      <c r="AM113" s="3"/>
      <c r="AN113" s="3"/>
      <c r="AO113" s="3"/>
      <c r="AP113" s="3"/>
      <c r="AQ113" s="3"/>
      <c r="AR113" s="3"/>
      <c r="AS113" s="3"/>
      <c r="AT113" s="3"/>
      <c r="AU113" s="3"/>
      <c r="AV113" s="3"/>
      <c r="AW113" s="3"/>
      <c r="AX113" s="3"/>
      <c r="AY113" s="3"/>
      <c r="AZ113" s="3"/>
    </row>
    <row r="114" spans="2:52" s="112" customFormat="1" ht="15" hidden="1" customHeight="1" outlineLevel="1" x14ac:dyDescent="0.25">
      <c r="B114" s="3"/>
      <c r="C114" s="3"/>
      <c r="D114" s="148" t="s">
        <v>125</v>
      </c>
      <c r="E114" s="113"/>
      <c r="F114" s="113"/>
      <c r="G114" s="113"/>
      <c r="H114" s="113"/>
      <c r="I114" s="113"/>
      <c r="J114" s="113"/>
      <c r="K114" s="113"/>
      <c r="L114" s="113"/>
      <c r="M114" s="113"/>
      <c r="N114" s="113"/>
      <c r="O114" s="113"/>
      <c r="P114" s="113"/>
      <c r="Q114" s="113"/>
      <c r="R114" s="113"/>
      <c r="S114" s="113"/>
      <c r="T114" s="113"/>
      <c r="U114" s="113"/>
      <c r="V114" s="113"/>
      <c r="W114" s="113"/>
      <c r="X114" s="113"/>
      <c r="Y114" s="114">
        <f t="shared" si="10"/>
        <v>0</v>
      </c>
      <c r="Z114" s="126"/>
      <c r="AA114" s="3"/>
      <c r="AB114" s="3"/>
      <c r="AC114" s="3"/>
      <c r="AD114" s="3"/>
      <c r="AE114" s="3"/>
      <c r="AF114" s="3"/>
      <c r="AG114" s="3"/>
      <c r="AH114" s="3"/>
      <c r="AI114" s="3"/>
      <c r="AJ114" s="3"/>
      <c r="AK114" s="3"/>
      <c r="AL114" s="3"/>
      <c r="AM114" s="3"/>
      <c r="AN114" s="3"/>
      <c r="AO114" s="3"/>
      <c r="AP114" s="3"/>
      <c r="AQ114" s="3"/>
      <c r="AR114" s="3"/>
      <c r="AS114" s="3"/>
      <c r="AT114" s="3"/>
      <c r="AU114" s="3"/>
      <c r="AV114" s="3"/>
      <c r="AW114" s="3"/>
      <c r="AX114" s="3"/>
      <c r="AY114" s="3"/>
      <c r="AZ114" s="3"/>
    </row>
    <row r="115" spans="2:52" s="112" customFormat="1" ht="15" hidden="1" customHeight="1" outlineLevel="1" x14ac:dyDescent="0.25">
      <c r="B115" s="3"/>
      <c r="C115" s="3"/>
      <c r="D115" s="148" t="s">
        <v>126</v>
      </c>
      <c r="E115" s="113"/>
      <c r="F115" s="113"/>
      <c r="G115" s="113"/>
      <c r="H115" s="113"/>
      <c r="I115" s="113"/>
      <c r="J115" s="113"/>
      <c r="K115" s="113"/>
      <c r="L115" s="113"/>
      <c r="M115" s="113"/>
      <c r="N115" s="113"/>
      <c r="O115" s="113"/>
      <c r="P115" s="113"/>
      <c r="Q115" s="113"/>
      <c r="R115" s="113"/>
      <c r="S115" s="113"/>
      <c r="T115" s="113"/>
      <c r="U115" s="113"/>
      <c r="V115" s="113"/>
      <c r="W115" s="113"/>
      <c r="X115" s="113"/>
      <c r="Y115" s="114">
        <f t="shared" si="10"/>
        <v>0</v>
      </c>
      <c r="Z115" s="126"/>
      <c r="AA115" s="3"/>
      <c r="AB115" s="3"/>
      <c r="AC115" s="3"/>
      <c r="AD115" s="3"/>
      <c r="AE115" s="3"/>
      <c r="AF115" s="3"/>
      <c r="AG115" s="3"/>
      <c r="AH115" s="3"/>
      <c r="AI115" s="3"/>
      <c r="AJ115" s="3"/>
      <c r="AK115" s="3"/>
      <c r="AL115" s="3"/>
      <c r="AM115" s="3"/>
      <c r="AN115" s="3"/>
      <c r="AO115" s="3"/>
      <c r="AP115" s="3"/>
      <c r="AQ115" s="3"/>
      <c r="AR115" s="3"/>
      <c r="AS115" s="3"/>
      <c r="AT115" s="3"/>
      <c r="AU115" s="3"/>
      <c r="AV115" s="3"/>
      <c r="AW115" s="3"/>
      <c r="AX115" s="3"/>
      <c r="AY115" s="3"/>
      <c r="AZ115" s="3"/>
    </row>
    <row r="116" spans="2:52" s="112" customFormat="1" ht="15" hidden="1" customHeight="1" outlineLevel="1" x14ac:dyDescent="0.25">
      <c r="B116" s="3"/>
      <c r="C116" s="3"/>
      <c r="D116" s="148" t="s">
        <v>127</v>
      </c>
      <c r="E116" s="113"/>
      <c r="F116" s="113"/>
      <c r="G116" s="113"/>
      <c r="H116" s="113"/>
      <c r="I116" s="113"/>
      <c r="J116" s="113"/>
      <c r="K116" s="113"/>
      <c r="L116" s="113"/>
      <c r="M116" s="113"/>
      <c r="N116" s="113"/>
      <c r="O116" s="113"/>
      <c r="P116" s="113"/>
      <c r="Q116" s="113"/>
      <c r="R116" s="113"/>
      <c r="S116" s="113"/>
      <c r="T116" s="113"/>
      <c r="U116" s="113"/>
      <c r="V116" s="113"/>
      <c r="W116" s="113"/>
      <c r="X116" s="113"/>
      <c r="Y116" s="114">
        <f t="shared" si="10"/>
        <v>0</v>
      </c>
      <c r="Z116" s="126"/>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row>
    <row r="117" spans="2:52" s="112" customFormat="1" ht="15" hidden="1" customHeight="1" outlineLevel="1" x14ac:dyDescent="0.25">
      <c r="B117" s="3"/>
      <c r="C117" s="3"/>
      <c r="D117" s="148" t="s">
        <v>128</v>
      </c>
      <c r="E117" s="113"/>
      <c r="F117" s="113"/>
      <c r="G117" s="113"/>
      <c r="H117" s="113"/>
      <c r="I117" s="113"/>
      <c r="J117" s="113"/>
      <c r="K117" s="113"/>
      <c r="L117" s="113"/>
      <c r="M117" s="113"/>
      <c r="N117" s="113"/>
      <c r="O117" s="113"/>
      <c r="P117" s="113"/>
      <c r="Q117" s="113"/>
      <c r="R117" s="113"/>
      <c r="S117" s="113"/>
      <c r="T117" s="113"/>
      <c r="U117" s="113"/>
      <c r="V117" s="113"/>
      <c r="W117" s="113"/>
      <c r="X117" s="113"/>
      <c r="Y117" s="114">
        <f t="shared" si="10"/>
        <v>0</v>
      </c>
      <c r="Z117" s="126"/>
      <c r="AA117" s="3"/>
      <c r="AB117" s="3"/>
      <c r="AC117" s="3"/>
      <c r="AD117" s="3"/>
      <c r="AE117" s="3"/>
      <c r="AF117" s="3"/>
      <c r="AG117" s="3"/>
      <c r="AH117" s="3"/>
      <c r="AI117" s="3"/>
      <c r="AJ117" s="3"/>
      <c r="AK117" s="3"/>
      <c r="AL117" s="3"/>
      <c r="AM117" s="3"/>
      <c r="AN117" s="3"/>
      <c r="AO117" s="3"/>
      <c r="AP117" s="3"/>
      <c r="AQ117" s="3"/>
      <c r="AR117" s="3"/>
      <c r="AS117" s="3"/>
      <c r="AT117" s="3"/>
      <c r="AU117" s="3"/>
      <c r="AV117" s="3"/>
      <c r="AW117" s="3"/>
      <c r="AX117" s="3"/>
      <c r="AY117" s="3"/>
      <c r="AZ117" s="3"/>
    </row>
    <row r="118" spans="2:52" s="112" customFormat="1" ht="15" hidden="1" customHeight="1" outlineLevel="1" x14ac:dyDescent="0.25">
      <c r="B118" s="3"/>
      <c r="C118" s="3"/>
      <c r="D118" s="148" t="s">
        <v>129</v>
      </c>
      <c r="E118" s="113"/>
      <c r="F118" s="113"/>
      <c r="G118" s="113"/>
      <c r="H118" s="113"/>
      <c r="I118" s="113"/>
      <c r="J118" s="113"/>
      <c r="K118" s="113"/>
      <c r="L118" s="113"/>
      <c r="M118" s="113"/>
      <c r="N118" s="113"/>
      <c r="O118" s="113"/>
      <c r="P118" s="113"/>
      <c r="Q118" s="113"/>
      <c r="R118" s="113"/>
      <c r="S118" s="113"/>
      <c r="T118" s="113"/>
      <c r="U118" s="113"/>
      <c r="V118" s="113"/>
      <c r="W118" s="113"/>
      <c r="X118" s="113"/>
      <c r="Y118" s="114">
        <f t="shared" si="10"/>
        <v>0</v>
      </c>
      <c r="Z118" s="126"/>
      <c r="AA118" s="3"/>
      <c r="AB118" s="3"/>
      <c r="AC118" s="3"/>
      <c r="AD118" s="3"/>
      <c r="AE118" s="3"/>
      <c r="AF118" s="3"/>
      <c r="AG118" s="3"/>
      <c r="AH118" s="3"/>
      <c r="AI118" s="3"/>
      <c r="AJ118" s="3"/>
      <c r="AK118" s="3"/>
      <c r="AL118" s="3"/>
      <c r="AM118" s="3"/>
      <c r="AN118" s="3"/>
      <c r="AO118" s="3"/>
      <c r="AP118" s="3"/>
      <c r="AQ118" s="3"/>
      <c r="AR118" s="3"/>
      <c r="AS118" s="3"/>
      <c r="AT118" s="3"/>
      <c r="AU118" s="3"/>
      <c r="AV118" s="3"/>
      <c r="AW118" s="3"/>
      <c r="AX118" s="3"/>
      <c r="AY118" s="3"/>
      <c r="AZ118" s="3"/>
    </row>
    <row r="119" spans="2:52" s="112" customFormat="1" ht="15" hidden="1" customHeight="1" outlineLevel="1" x14ac:dyDescent="0.25">
      <c r="B119" s="3"/>
      <c r="C119" s="3"/>
      <c r="D119" s="148" t="s">
        <v>130</v>
      </c>
      <c r="E119" s="113"/>
      <c r="F119" s="113"/>
      <c r="G119" s="113"/>
      <c r="H119" s="113"/>
      <c r="I119" s="113"/>
      <c r="J119" s="113"/>
      <c r="K119" s="113"/>
      <c r="L119" s="113"/>
      <c r="M119" s="113"/>
      <c r="N119" s="113"/>
      <c r="O119" s="113"/>
      <c r="P119" s="113"/>
      <c r="Q119" s="113"/>
      <c r="R119" s="113"/>
      <c r="S119" s="113"/>
      <c r="T119" s="113"/>
      <c r="U119" s="113"/>
      <c r="V119" s="113"/>
      <c r="W119" s="113"/>
      <c r="X119" s="113"/>
      <c r="Y119" s="114">
        <f t="shared" si="10"/>
        <v>0</v>
      </c>
      <c r="Z119" s="126"/>
      <c r="AA119" s="3"/>
      <c r="AB119" s="3"/>
      <c r="AC119" s="3"/>
      <c r="AD119" s="3"/>
      <c r="AE119" s="3"/>
      <c r="AF119" s="3"/>
      <c r="AG119" s="3"/>
      <c r="AH119" s="3"/>
      <c r="AI119" s="3"/>
      <c r="AJ119" s="3"/>
      <c r="AK119" s="3"/>
      <c r="AL119" s="3"/>
      <c r="AM119" s="3"/>
      <c r="AN119" s="3"/>
      <c r="AO119" s="3"/>
      <c r="AP119" s="3"/>
      <c r="AQ119" s="3"/>
      <c r="AR119" s="3"/>
      <c r="AS119" s="3"/>
      <c r="AT119" s="3"/>
      <c r="AU119" s="3"/>
      <c r="AV119" s="3"/>
      <c r="AW119" s="3"/>
      <c r="AX119" s="3"/>
      <c r="AY119" s="3"/>
      <c r="AZ119" s="3"/>
    </row>
    <row r="120" spans="2:52" s="112" customFormat="1" ht="15" hidden="1" customHeight="1" outlineLevel="1" x14ac:dyDescent="0.25">
      <c r="B120" s="3"/>
      <c r="C120" s="3"/>
      <c r="D120" s="148" t="s">
        <v>131</v>
      </c>
      <c r="E120" s="113"/>
      <c r="F120" s="113"/>
      <c r="G120" s="113"/>
      <c r="H120" s="113"/>
      <c r="I120" s="113"/>
      <c r="J120" s="113"/>
      <c r="K120" s="113"/>
      <c r="L120" s="113"/>
      <c r="M120" s="113"/>
      <c r="N120" s="113"/>
      <c r="O120" s="113"/>
      <c r="P120" s="113"/>
      <c r="Q120" s="113"/>
      <c r="R120" s="113"/>
      <c r="S120" s="113"/>
      <c r="T120" s="113"/>
      <c r="U120" s="113"/>
      <c r="V120" s="113"/>
      <c r="W120" s="113"/>
      <c r="X120" s="113"/>
      <c r="Y120" s="114">
        <f t="shared" si="10"/>
        <v>0</v>
      </c>
      <c r="Z120" s="126"/>
      <c r="AA120" s="3"/>
      <c r="AB120" s="3"/>
      <c r="AC120" s="3"/>
      <c r="AD120" s="3"/>
      <c r="AE120" s="3"/>
      <c r="AF120" s="3"/>
      <c r="AG120" s="3"/>
      <c r="AH120" s="3"/>
      <c r="AI120" s="3"/>
      <c r="AJ120" s="3"/>
      <c r="AK120" s="3"/>
      <c r="AL120" s="3"/>
      <c r="AM120" s="3"/>
      <c r="AN120" s="3"/>
      <c r="AO120" s="3"/>
      <c r="AP120" s="3"/>
      <c r="AQ120" s="3"/>
      <c r="AR120" s="3"/>
      <c r="AS120" s="3"/>
      <c r="AT120" s="3"/>
      <c r="AU120" s="3"/>
      <c r="AV120" s="3"/>
      <c r="AW120" s="3"/>
      <c r="AX120" s="3"/>
      <c r="AY120" s="3"/>
      <c r="AZ120" s="3"/>
    </row>
    <row r="121" spans="2:52" s="112" customFormat="1" ht="15" hidden="1" customHeight="1" outlineLevel="1" x14ac:dyDescent="0.25">
      <c r="B121" s="3"/>
      <c r="C121" s="3"/>
      <c r="D121" s="148" t="s">
        <v>132</v>
      </c>
      <c r="E121" s="113"/>
      <c r="F121" s="113"/>
      <c r="G121" s="113"/>
      <c r="H121" s="113"/>
      <c r="I121" s="113"/>
      <c r="J121" s="113"/>
      <c r="K121" s="113"/>
      <c r="L121" s="113"/>
      <c r="M121" s="113"/>
      <c r="N121" s="113"/>
      <c r="O121" s="113"/>
      <c r="P121" s="113"/>
      <c r="Q121" s="113"/>
      <c r="R121" s="113"/>
      <c r="S121" s="113"/>
      <c r="T121" s="113"/>
      <c r="U121" s="113"/>
      <c r="V121" s="113"/>
      <c r="W121" s="113"/>
      <c r="X121" s="113"/>
      <c r="Y121" s="114">
        <f t="shared" si="10"/>
        <v>0</v>
      </c>
      <c r="Z121" s="126"/>
      <c r="AA121" s="3"/>
      <c r="AB121" s="3"/>
      <c r="AC121" s="3"/>
      <c r="AD121" s="3"/>
      <c r="AE121" s="3"/>
      <c r="AF121" s="3"/>
      <c r="AG121" s="3"/>
      <c r="AH121" s="3"/>
      <c r="AI121" s="3"/>
      <c r="AJ121" s="3"/>
      <c r="AK121" s="3"/>
      <c r="AL121" s="3"/>
      <c r="AM121" s="3"/>
      <c r="AN121" s="3"/>
      <c r="AO121" s="3"/>
      <c r="AP121" s="3"/>
      <c r="AQ121" s="3"/>
      <c r="AR121" s="3"/>
      <c r="AS121" s="3"/>
      <c r="AT121" s="3"/>
      <c r="AU121" s="3"/>
      <c r="AV121" s="3"/>
      <c r="AW121" s="3"/>
      <c r="AX121" s="3"/>
      <c r="AY121" s="3"/>
      <c r="AZ121" s="3"/>
    </row>
    <row r="122" spans="2:52" s="112" customFormat="1" ht="15" hidden="1" customHeight="1" outlineLevel="1" x14ac:dyDescent="0.25">
      <c r="B122" s="3"/>
      <c r="C122" s="3"/>
      <c r="D122" s="148" t="s">
        <v>133</v>
      </c>
      <c r="E122" s="113"/>
      <c r="F122" s="113"/>
      <c r="G122" s="113"/>
      <c r="H122" s="113"/>
      <c r="I122" s="113"/>
      <c r="J122" s="113"/>
      <c r="K122" s="113"/>
      <c r="L122" s="113"/>
      <c r="M122" s="113"/>
      <c r="N122" s="113"/>
      <c r="O122" s="113"/>
      <c r="P122" s="113"/>
      <c r="Q122" s="113"/>
      <c r="R122" s="113"/>
      <c r="S122" s="113"/>
      <c r="T122" s="113"/>
      <c r="U122" s="113"/>
      <c r="V122" s="113"/>
      <c r="W122" s="113"/>
      <c r="X122" s="113"/>
      <c r="Y122" s="114">
        <f t="shared" si="10"/>
        <v>0</v>
      </c>
      <c r="Z122" s="126"/>
      <c r="AA122" s="3"/>
      <c r="AB122" s="3"/>
      <c r="AC122" s="3"/>
      <c r="AD122" s="3"/>
      <c r="AE122" s="3"/>
      <c r="AF122" s="3"/>
      <c r="AG122" s="3"/>
      <c r="AH122" s="3"/>
      <c r="AI122" s="3"/>
      <c r="AJ122" s="3"/>
      <c r="AK122" s="3"/>
      <c r="AL122" s="3"/>
      <c r="AM122" s="3"/>
      <c r="AN122" s="3"/>
      <c r="AO122" s="3"/>
      <c r="AP122" s="3"/>
      <c r="AQ122" s="3"/>
      <c r="AR122" s="3"/>
      <c r="AS122" s="3"/>
      <c r="AT122" s="3"/>
      <c r="AU122" s="3"/>
      <c r="AV122" s="3"/>
      <c r="AW122" s="3"/>
      <c r="AX122" s="3"/>
      <c r="AY122" s="3"/>
      <c r="AZ122" s="3"/>
    </row>
    <row r="123" spans="2:52" s="112" customFormat="1" ht="15" hidden="1" customHeight="1" outlineLevel="1" x14ac:dyDescent="0.25">
      <c r="B123" s="3"/>
      <c r="C123" s="3"/>
      <c r="D123" s="148" t="s">
        <v>134</v>
      </c>
      <c r="E123" s="113"/>
      <c r="F123" s="113"/>
      <c r="G123" s="113"/>
      <c r="H123" s="113"/>
      <c r="I123" s="113"/>
      <c r="J123" s="113"/>
      <c r="K123" s="113"/>
      <c r="L123" s="113"/>
      <c r="M123" s="113"/>
      <c r="N123" s="113"/>
      <c r="O123" s="113"/>
      <c r="P123" s="113"/>
      <c r="Q123" s="113"/>
      <c r="R123" s="113"/>
      <c r="S123" s="113"/>
      <c r="T123" s="113"/>
      <c r="U123" s="113"/>
      <c r="V123" s="113"/>
      <c r="W123" s="113"/>
      <c r="X123" s="113"/>
      <c r="Y123" s="114">
        <f t="shared" si="10"/>
        <v>0</v>
      </c>
      <c r="Z123" s="126"/>
      <c r="AA123" s="3"/>
      <c r="AB123" s="3"/>
      <c r="AC123" s="3"/>
      <c r="AD123" s="3"/>
      <c r="AE123" s="3"/>
      <c r="AF123" s="3"/>
      <c r="AG123" s="3"/>
      <c r="AH123" s="3"/>
      <c r="AI123" s="3"/>
      <c r="AJ123" s="3"/>
      <c r="AK123" s="3"/>
      <c r="AL123" s="3"/>
      <c r="AM123" s="3"/>
      <c r="AN123" s="3"/>
      <c r="AO123" s="3"/>
      <c r="AP123" s="3"/>
      <c r="AQ123" s="3"/>
      <c r="AR123" s="3"/>
      <c r="AS123" s="3"/>
      <c r="AT123" s="3"/>
      <c r="AU123" s="3"/>
      <c r="AV123" s="3"/>
      <c r="AW123" s="3"/>
      <c r="AX123" s="3"/>
      <c r="AY123" s="3"/>
      <c r="AZ123" s="3"/>
    </row>
    <row r="124" spans="2:52" ht="30" collapsed="1" x14ac:dyDescent="0.25">
      <c r="D124" s="253" t="s">
        <v>226</v>
      </c>
      <c r="E124" s="49">
        <f>+IF($Y$84&gt;0,E84/$Y$84*VLOOKUP($D$84,$D$25:$I$64,6,FALSE),0)
+IF($Y$85&gt;0,E85/$Y$85*VLOOKUP($D$85,$D$25:$I$64,6,FALSE),0)
+IF($Y$86&gt;0,E86/$Y$86*VLOOKUP($D$86,$D$25:$I$64,6,FALSE),0)
+IF($Y$87&gt;0,E87/$Y$87*VLOOKUP($D$87,$D$25:$I$64,6,FALSE),0)
+IF($Y$88&gt;0,E88/$Y$88*VLOOKUP($D$88,$D$25:$I$64,6,FALSE),0)
+IF($Y$89&gt;0,E89/$Y$89*VLOOKUP($D$89,$D$25:$I$64,6,FALSE),0)
+IF($Y$90&gt;0,E90/$Y$90*VLOOKUP($D$90,$D$25:$I$64,6,FALSE),0)
+IF($Y$91&gt;0,E91/$Y$91*VLOOKUP($D$91,$D$25:$I$64,6,FALSE),0)
+IF($Y$92&gt;0,E92/$Y$92*VLOOKUP($D$92,$D$25:$I$64,6,FALSE),0)
+IF($Y$93&gt;0,E93/$Y$93*VLOOKUP($D$93,$D$25:$I$64,6,FALSE),0)
+IF($Y$94&gt;0,E94/$Y$94*VLOOKUP($D$94,$D$25:$I$64,6,FALSE),0)
+IF($Y$95&gt;0,E95/$Y$95*VLOOKUP($D$95,$D$25:$I$64,6,FALSE),0)
+IF($Y$96&gt;0,E96/$Y$96*VLOOKUP($D$96,$D$25:$I$64,6,FALSE),0)
+IF($Y$97&gt;0,E97/$Y$97*VLOOKUP($D$97,$D$25:$I$64,6,FALSE),0)
+IF($Y$98&gt;0,E98/$Y$98*VLOOKUP($D$98,$D$25:$I$64,6,FALSE),0)
+IF($Y$99&gt;0,E99/$Y$99*VLOOKUP($D$99,$D$25:$I$64,6,FALSE),0)
+IF($Y$100&gt;0,E100/$Y$100*VLOOKUP($D$100,$D$25:$I$64,6,FALSE),0)
+IF($Y$101&gt;0,E101/$Y$101*VLOOKUP($D$101,$D$25:$I$64,6,FALSE),0)
+IF($Y$102&gt;0,E102/$Y$102*VLOOKUP($D$102,$D$25:$I$64,6,FALSE),0)
+IF($Y$103&gt;0,E103/$Y$103*VLOOKUP($D$103,$D$25:$I$64,6,FALSE),0)
+IF($Y$104&gt;0,E104/$Y$104*VLOOKUP($D$104,$D$25:$I$64,6,FALSE),0)
+IF($Y$105&gt;0,E105/$Y$105*VLOOKUP($D$105,$D$25:$I$64,6,FALSE),0)
+IF($Y$106&gt;0,E106/$Y$106*VLOOKUP($D$106,$D$25:$I$64,6,FALSE),0)
+IF($Y$107&gt;0,E107/$Y$107*VLOOKUP($D$107,$D$25:$I$64,6,FALSE),0)
+IF($Y$108&gt;0,E108/$Y$108*VLOOKUP($D$108,$D$25:$I$64,6,FALSE),0)
+IF($Y$109&gt;0,E109/$Y$109*VLOOKUP($D$109,$D$25:$I$64,6,FALSE),0)
+IF($Y$110&gt;0,E110/$Y$110*VLOOKUP($D$110,$D$25:$I$64,6,FALSE),0)
+IF($Y$111&gt;0,E111/$Y$111*VLOOKUP($D$111,$D$25:$I$64,6,FALSE),0)
+IF($Y$112&gt;0,E112/$Y$112*VLOOKUP($D$112,$D$25:$I$64,6,FALSE),0)
+IF($Y$113&gt;0,E113/$Y$113*VLOOKUP($D$113,$D$25:$I$64,6,FALSE),0)
+IF($Y$114&gt;0,E114/$Y$114*VLOOKUP($D$114,$D$25:$I$64,6,FALSE),0)
+IF($Y$115&gt;0,E115/$Y$115*VLOOKUP($D$115,$D$25:$I$64,6,FALSE),0)
+IF($Y$116&gt;0,E116/$Y$116*VLOOKUP($D$116,$D$25:$I$64,6,FALSE),0)
+IF($Y$117&gt;0,E117/$Y$117*VLOOKUP($D$117,$D$25:$I$64,6,FALSE),0)
+IF($Y$118&gt;0,E118/$Y$118*VLOOKUP($D$118,$D$25:$I$64,6,FALSE),0)
+IF($Y$119&gt;0,E119/$Y$119*VLOOKUP($D$119,$D$25:$I$64,6,FALSE),0)
+IF($Y$120&gt;0,E120/$Y$120*VLOOKUP($D$120,$D$25:$I$64,6,FALSE),0)
+IF($Y$121&gt;0,E121/$Y$121*VLOOKUP($D$121,$D$25:$I$64,6,FALSE),0)
+IF($Y$122&gt;0,E122/$Y$122*VLOOKUP($D$122,$D$25:$I$64,6,FALSE),0)
+IF($Y$123&gt;0,E123/$Y$123*VLOOKUP($D$123,$D$25:$I$64,6,FALSE),0)</f>
        <v>0</v>
      </c>
      <c r="F124" s="49">
        <f t="shared" ref="F124:X124" si="11">+IF($Y$84&gt;0,F84/$Y$84*VLOOKUP($D$84,$D$25:$I$64,6,FALSE),0)
+IF($Y$85&gt;0,F85/$Y$85*VLOOKUP($D$85,$D$25:$I$64,6,FALSE),0)
+IF($Y$86&gt;0,F86/$Y$86*VLOOKUP($D$86,$D$25:$I$64,6,FALSE),0)
+IF($Y$87&gt;0,F87/$Y$87*VLOOKUP($D$87,$D$25:$I$64,6,FALSE),0)
+IF($Y$88&gt;0,F88/$Y$88*VLOOKUP($D$88,$D$25:$I$64,6,FALSE),0)
+IF($Y$89&gt;0,F89/$Y$89*VLOOKUP($D$89,$D$25:$I$64,6,FALSE),0)
+IF($Y$90&gt;0,F90/$Y$90*VLOOKUP($D$90,$D$25:$I$64,6,FALSE),0)
+IF($Y$91&gt;0,F91/$Y$91*VLOOKUP($D$91,$D$25:$I$64,6,FALSE),0)
+IF($Y$92&gt;0,F92/$Y$92*VLOOKUP($D$92,$D$25:$I$64,6,FALSE),0)
+IF($Y$93&gt;0,F93/$Y$93*VLOOKUP($D$93,$D$25:$I$64,6,FALSE),0)
+IF($Y$94&gt;0,F94/$Y$94*VLOOKUP($D$94,$D$25:$I$64,6,FALSE),0)
+IF($Y$95&gt;0,F95/$Y$95*VLOOKUP($D$95,$D$25:$I$64,6,FALSE),0)
+IF($Y$96&gt;0,F96/$Y$96*VLOOKUP($D$96,$D$25:$I$64,6,FALSE),0)
+IF($Y$97&gt;0,F97/$Y$97*VLOOKUP($D$97,$D$25:$I$64,6,FALSE),0)
+IF($Y$98&gt;0,F98/$Y$98*VLOOKUP($D$98,$D$25:$I$64,6,FALSE),0)
+IF($Y$99&gt;0,F99/$Y$99*VLOOKUP($D$99,$D$25:$I$64,6,FALSE),0)
+IF($Y$100&gt;0,F100/$Y$100*VLOOKUP($D$100,$D$25:$I$64,6,FALSE),0)
+IF($Y$101&gt;0,F101/$Y$101*VLOOKUP($D$101,$D$25:$I$64,6,FALSE),0)
+IF($Y$102&gt;0,F102/$Y$102*VLOOKUP($D$102,$D$25:$I$64,6,FALSE),0)
+IF($Y$103&gt;0,F103/$Y$103*VLOOKUP($D$103,$D$25:$I$64,6,FALSE),0)
+IF($Y$104&gt;0,F104/$Y$104*VLOOKUP($D$104,$D$25:$I$64,6,FALSE),0)
+IF($Y$105&gt;0,F105/$Y$105*VLOOKUP($D$105,$D$25:$I$64,6,FALSE),0)
+IF($Y$106&gt;0,F106/$Y$106*VLOOKUP($D$106,$D$25:$I$64,6,FALSE),0)
+IF($Y$107&gt;0,F107/$Y$107*VLOOKUP($D$107,$D$25:$I$64,6,FALSE),0)
+IF($Y$108&gt;0,F108/$Y$108*VLOOKUP($D$108,$D$25:$I$64,6,FALSE),0)
+IF($Y$109&gt;0,F109/$Y$109*VLOOKUP($D$109,$D$25:$I$64,6,FALSE),0)
+IF($Y$110&gt;0,F110/$Y$110*VLOOKUP($D$110,$D$25:$I$64,6,FALSE),0)
+IF($Y$111&gt;0,F111/$Y$111*VLOOKUP($D$111,$D$25:$I$64,6,FALSE),0)
+IF($Y$112&gt;0,F112/$Y$112*VLOOKUP($D$112,$D$25:$I$64,6,FALSE),0)
+IF($Y$113&gt;0,F113/$Y$113*VLOOKUP($D$113,$D$25:$I$64,6,FALSE),0)
+IF($Y$114&gt;0,F114/$Y$114*VLOOKUP($D$114,$D$25:$I$64,6,FALSE),0)
+IF($Y$115&gt;0,F115/$Y$115*VLOOKUP($D$115,$D$25:$I$64,6,FALSE),0)
+IF($Y$116&gt;0,F116/$Y$116*VLOOKUP($D$116,$D$25:$I$64,6,FALSE),0)
+IF($Y$117&gt;0,F117/$Y$117*VLOOKUP($D$117,$D$25:$I$64,6,FALSE),0)
+IF($Y$118&gt;0,F118/$Y$118*VLOOKUP($D$118,$D$25:$I$64,6,FALSE),0)
+IF($Y$119&gt;0,F119/$Y$119*VLOOKUP($D$119,$D$25:$I$64,6,FALSE),0)
+IF($Y$120&gt;0,F120/$Y$120*VLOOKUP($D$120,$D$25:$I$64,6,FALSE),0)
+IF($Y$121&gt;0,F121/$Y$121*VLOOKUP($D$121,$D$25:$I$64,6,FALSE),0)
+IF($Y$122&gt;0,F122/$Y$122*VLOOKUP($D$122,$D$25:$I$64,6,FALSE),0)
+IF($Y$123&gt;0,F123/$Y$123*VLOOKUP($D$123,$D$25:$I$64,6,FALSE),0)</f>
        <v>0</v>
      </c>
      <c r="G124" s="49">
        <f t="shared" si="11"/>
        <v>0</v>
      </c>
      <c r="H124" s="49">
        <f t="shared" si="11"/>
        <v>0</v>
      </c>
      <c r="I124" s="49">
        <f t="shared" si="11"/>
        <v>0</v>
      </c>
      <c r="J124" s="49">
        <f t="shared" si="11"/>
        <v>0</v>
      </c>
      <c r="K124" s="49">
        <f t="shared" si="11"/>
        <v>0</v>
      </c>
      <c r="L124" s="49">
        <f t="shared" si="11"/>
        <v>0</v>
      </c>
      <c r="M124" s="49">
        <f t="shared" si="11"/>
        <v>0</v>
      </c>
      <c r="N124" s="49">
        <f t="shared" si="11"/>
        <v>0</v>
      </c>
      <c r="O124" s="49">
        <f t="shared" si="11"/>
        <v>0</v>
      </c>
      <c r="P124" s="49">
        <f t="shared" si="11"/>
        <v>0</v>
      </c>
      <c r="Q124" s="49">
        <f t="shared" si="11"/>
        <v>0</v>
      </c>
      <c r="R124" s="49">
        <f t="shared" si="11"/>
        <v>0</v>
      </c>
      <c r="S124" s="49">
        <f t="shared" si="11"/>
        <v>0</v>
      </c>
      <c r="T124" s="49">
        <f t="shared" si="11"/>
        <v>0</v>
      </c>
      <c r="U124" s="49">
        <f t="shared" si="11"/>
        <v>0</v>
      </c>
      <c r="V124" s="49">
        <f t="shared" si="11"/>
        <v>0</v>
      </c>
      <c r="W124" s="49">
        <f t="shared" si="11"/>
        <v>0</v>
      </c>
      <c r="X124" s="49">
        <f t="shared" si="11"/>
        <v>0</v>
      </c>
      <c r="Y124" s="14">
        <f>+SUM(E124:X124)</f>
        <v>0</v>
      </c>
      <c r="Z124" s="3"/>
      <c r="AS124" s="4"/>
      <c r="AT124" s="4"/>
      <c r="AU124" s="4"/>
      <c r="AV124" s="4"/>
      <c r="AW124" s="4"/>
      <c r="AX124" s="4"/>
      <c r="AY124" s="4"/>
      <c r="AZ124" s="4"/>
    </row>
    <row r="125" spans="2:52" s="63" customFormat="1" x14ac:dyDescent="0.25">
      <c r="B125" s="18"/>
      <c r="C125" s="18"/>
      <c r="D125" s="28"/>
      <c r="E125" s="49"/>
      <c r="F125" s="49"/>
      <c r="G125" s="49"/>
      <c r="H125" s="49"/>
      <c r="I125" s="49"/>
      <c r="J125" s="49"/>
      <c r="K125" s="49"/>
      <c r="L125" s="49"/>
      <c r="M125" s="49"/>
      <c r="N125" s="49"/>
      <c r="O125" s="49"/>
      <c r="P125" s="49"/>
      <c r="Q125" s="49"/>
      <c r="R125" s="49"/>
      <c r="S125" s="49"/>
      <c r="T125" s="49"/>
      <c r="U125" s="49"/>
      <c r="V125" s="49"/>
      <c r="W125" s="49"/>
      <c r="X125" s="49"/>
      <c r="Y125" s="14"/>
      <c r="Z125" s="18"/>
      <c r="AA125" s="62"/>
      <c r="AB125" s="62"/>
      <c r="AC125" s="62"/>
      <c r="AD125" s="62"/>
      <c r="AE125" s="62"/>
      <c r="AF125" s="62"/>
      <c r="AG125" s="62"/>
      <c r="AH125" s="62"/>
      <c r="AI125" s="62"/>
      <c r="AJ125" s="62"/>
      <c r="AK125" s="62"/>
      <c r="AL125" s="62"/>
      <c r="AM125" s="62"/>
      <c r="AN125" s="62"/>
      <c r="AO125" s="62"/>
      <c r="AP125" s="62"/>
      <c r="AQ125" s="62"/>
      <c r="AR125" s="62"/>
      <c r="AS125" s="62"/>
      <c r="AT125" s="62"/>
      <c r="AU125" s="62"/>
      <c r="AV125" s="62"/>
      <c r="AW125" s="62"/>
      <c r="AX125" s="62"/>
      <c r="AY125" s="62"/>
      <c r="AZ125" s="62"/>
    </row>
    <row r="126" spans="2:52" ht="30" x14ac:dyDescent="0.25">
      <c r="D126" s="254" t="s">
        <v>227</v>
      </c>
      <c r="E126" s="51" t="s">
        <v>156</v>
      </c>
      <c r="F126" s="51" t="s">
        <v>156</v>
      </c>
      <c r="G126" s="51" t="s">
        <v>156</v>
      </c>
      <c r="H126" s="51" t="s">
        <v>156</v>
      </c>
      <c r="I126" s="51" t="s">
        <v>156</v>
      </c>
      <c r="J126" s="51" t="s">
        <v>156</v>
      </c>
      <c r="K126" s="51" t="s">
        <v>156</v>
      </c>
      <c r="L126" s="51" t="s">
        <v>156</v>
      </c>
      <c r="M126" s="51" t="s">
        <v>156</v>
      </c>
      <c r="N126" s="51" t="s">
        <v>156</v>
      </c>
      <c r="O126" s="51" t="s">
        <v>32</v>
      </c>
      <c r="P126" s="51" t="s">
        <v>32</v>
      </c>
      <c r="Q126" s="51" t="s">
        <v>32</v>
      </c>
      <c r="R126" s="51" t="s">
        <v>32</v>
      </c>
      <c r="S126" s="51" t="s">
        <v>32</v>
      </c>
      <c r="T126" s="51" t="s">
        <v>32</v>
      </c>
      <c r="U126" s="51" t="s">
        <v>32</v>
      </c>
      <c r="V126" s="51" t="s">
        <v>32</v>
      </c>
      <c r="W126" s="51" t="s">
        <v>32</v>
      </c>
      <c r="X126" s="51" t="s">
        <v>32</v>
      </c>
      <c r="Y126" s="14"/>
      <c r="Z126" s="3"/>
      <c r="AS126" s="4"/>
      <c r="AT126" s="4"/>
      <c r="AU126" s="4"/>
      <c r="AV126" s="4"/>
      <c r="AW126" s="4"/>
      <c r="AX126" s="4"/>
      <c r="AY126" s="4"/>
      <c r="AZ126" s="4"/>
    </row>
    <row r="127" spans="2:52" s="112" customFormat="1" ht="15" customHeight="1" x14ac:dyDescent="0.25">
      <c r="B127" s="261" t="s">
        <v>29</v>
      </c>
      <c r="C127" s="3"/>
      <c r="D127" s="147" t="s">
        <v>146</v>
      </c>
      <c r="E127" s="113"/>
      <c r="F127" s="113"/>
      <c r="G127" s="113"/>
      <c r="H127" s="113"/>
      <c r="I127" s="113"/>
      <c r="J127" s="113"/>
      <c r="K127" s="113"/>
      <c r="L127" s="113"/>
      <c r="M127" s="113"/>
      <c r="N127" s="113"/>
      <c r="O127" s="113"/>
      <c r="P127" s="113"/>
      <c r="Q127" s="113"/>
      <c r="R127" s="113"/>
      <c r="S127" s="113"/>
      <c r="T127" s="113"/>
      <c r="U127" s="113"/>
      <c r="V127" s="113"/>
      <c r="W127" s="113"/>
      <c r="X127" s="113"/>
      <c r="Y127" s="114">
        <f t="shared" ref="Y127:Y136" si="12">+SUM(E127:X127)</f>
        <v>0</v>
      </c>
      <c r="Z127" s="126"/>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row>
    <row r="128" spans="2:52" s="112" customFormat="1" ht="15" customHeight="1" x14ac:dyDescent="0.25">
      <c r="B128" s="262"/>
      <c r="C128" s="3"/>
      <c r="D128" s="147" t="s">
        <v>147</v>
      </c>
      <c r="E128" s="113"/>
      <c r="F128" s="113"/>
      <c r="G128" s="113"/>
      <c r="H128" s="113"/>
      <c r="I128" s="113"/>
      <c r="J128" s="113"/>
      <c r="K128" s="113"/>
      <c r="L128" s="113"/>
      <c r="M128" s="113"/>
      <c r="N128" s="113"/>
      <c r="O128" s="113"/>
      <c r="P128" s="113"/>
      <c r="Q128" s="113"/>
      <c r="R128" s="113"/>
      <c r="S128" s="113"/>
      <c r="T128" s="113"/>
      <c r="U128" s="113"/>
      <c r="V128" s="113"/>
      <c r="W128" s="113"/>
      <c r="X128" s="113"/>
      <c r="Y128" s="114">
        <f t="shared" si="12"/>
        <v>0</v>
      </c>
      <c r="Z128" s="126"/>
      <c r="AA128" s="3"/>
      <c r="AB128" s="3"/>
      <c r="AC128" s="3"/>
      <c r="AD128" s="3"/>
      <c r="AE128" s="3"/>
      <c r="AF128" s="3"/>
      <c r="AG128" s="3"/>
      <c r="AH128" s="3"/>
      <c r="AI128" s="3"/>
      <c r="AJ128" s="3"/>
      <c r="AK128" s="3"/>
      <c r="AL128" s="3"/>
      <c r="AM128" s="3"/>
      <c r="AN128" s="3"/>
      <c r="AO128" s="3"/>
      <c r="AP128" s="3"/>
      <c r="AQ128" s="3"/>
      <c r="AR128" s="3"/>
      <c r="AS128" s="3"/>
      <c r="AT128" s="3"/>
      <c r="AU128" s="3"/>
      <c r="AV128" s="3"/>
      <c r="AW128" s="3"/>
      <c r="AX128" s="3"/>
      <c r="AY128" s="3"/>
      <c r="AZ128" s="3"/>
    </row>
    <row r="129" spans="2:52" s="112" customFormat="1" ht="15" customHeight="1" x14ac:dyDescent="0.25">
      <c r="B129" s="262"/>
      <c r="C129" s="3"/>
      <c r="D129" s="147" t="s">
        <v>148</v>
      </c>
      <c r="E129" s="113"/>
      <c r="F129" s="113"/>
      <c r="G129" s="113"/>
      <c r="H129" s="113"/>
      <c r="I129" s="113"/>
      <c r="J129" s="113"/>
      <c r="K129" s="113"/>
      <c r="L129" s="113"/>
      <c r="M129" s="113"/>
      <c r="N129" s="113"/>
      <c r="O129" s="113"/>
      <c r="P129" s="113"/>
      <c r="Q129" s="113"/>
      <c r="R129" s="113"/>
      <c r="S129" s="113"/>
      <c r="T129" s="113"/>
      <c r="U129" s="113"/>
      <c r="V129" s="113"/>
      <c r="W129" s="113"/>
      <c r="X129" s="113"/>
      <c r="Y129" s="114">
        <f t="shared" si="12"/>
        <v>0</v>
      </c>
      <c r="Z129" s="126"/>
      <c r="AA129" s="3"/>
      <c r="AB129" s="3"/>
      <c r="AC129" s="3"/>
      <c r="AD129" s="3"/>
      <c r="AE129" s="3"/>
      <c r="AF129" s="3"/>
      <c r="AG129" s="3"/>
      <c r="AH129" s="3"/>
      <c r="AI129" s="3"/>
      <c r="AJ129" s="3"/>
      <c r="AK129" s="3"/>
      <c r="AL129" s="3"/>
      <c r="AM129" s="3"/>
      <c r="AN129" s="3"/>
      <c r="AO129" s="3"/>
      <c r="AP129" s="3"/>
      <c r="AQ129" s="3"/>
      <c r="AR129" s="3"/>
      <c r="AS129" s="3"/>
      <c r="AT129" s="3"/>
      <c r="AU129" s="3"/>
      <c r="AV129" s="3"/>
      <c r="AW129" s="3"/>
      <c r="AX129" s="3"/>
      <c r="AY129" s="3"/>
      <c r="AZ129" s="3"/>
    </row>
    <row r="130" spans="2:52" s="112" customFormat="1" ht="15" customHeight="1" x14ac:dyDescent="0.25">
      <c r="B130" s="262"/>
      <c r="C130" s="3"/>
      <c r="D130" s="147" t="s">
        <v>149</v>
      </c>
      <c r="E130" s="113"/>
      <c r="F130" s="113"/>
      <c r="G130" s="113"/>
      <c r="H130" s="113"/>
      <c r="I130" s="113"/>
      <c r="J130" s="113"/>
      <c r="K130" s="113"/>
      <c r="L130" s="113"/>
      <c r="M130" s="113"/>
      <c r="N130" s="113"/>
      <c r="O130" s="113"/>
      <c r="P130" s="113"/>
      <c r="Q130" s="113"/>
      <c r="R130" s="113"/>
      <c r="S130" s="113"/>
      <c r="T130" s="113"/>
      <c r="U130" s="113"/>
      <c r="V130" s="113"/>
      <c r="W130" s="113"/>
      <c r="X130" s="113"/>
      <c r="Y130" s="114">
        <f t="shared" si="12"/>
        <v>0</v>
      </c>
      <c r="Z130" s="126"/>
      <c r="AA130" s="3"/>
      <c r="AB130" s="3"/>
      <c r="AC130" s="3"/>
      <c r="AD130" s="3"/>
      <c r="AE130" s="3"/>
      <c r="AF130" s="3"/>
      <c r="AG130" s="3"/>
      <c r="AH130" s="3"/>
      <c r="AI130" s="3"/>
      <c r="AJ130" s="3"/>
      <c r="AK130" s="3"/>
      <c r="AL130" s="3"/>
      <c r="AM130" s="3"/>
      <c r="AN130" s="3"/>
      <c r="AO130" s="3"/>
      <c r="AP130" s="3"/>
      <c r="AQ130" s="3"/>
      <c r="AR130" s="3"/>
      <c r="AS130" s="3"/>
      <c r="AT130" s="3"/>
      <c r="AU130" s="3"/>
      <c r="AV130" s="3"/>
      <c r="AW130" s="3"/>
      <c r="AX130" s="3"/>
      <c r="AY130" s="3"/>
      <c r="AZ130" s="3"/>
    </row>
    <row r="131" spans="2:52" s="112" customFormat="1" ht="15" customHeight="1" x14ac:dyDescent="0.25">
      <c r="B131" s="262"/>
      <c r="C131" s="3"/>
      <c r="D131" s="147" t="s">
        <v>150</v>
      </c>
      <c r="E131" s="113"/>
      <c r="F131" s="113"/>
      <c r="G131" s="113"/>
      <c r="H131" s="113"/>
      <c r="I131" s="113"/>
      <c r="J131" s="113"/>
      <c r="K131" s="113"/>
      <c r="L131" s="113"/>
      <c r="M131" s="113"/>
      <c r="N131" s="113"/>
      <c r="O131" s="113"/>
      <c r="P131" s="113"/>
      <c r="Q131" s="113"/>
      <c r="R131" s="113"/>
      <c r="S131" s="113"/>
      <c r="T131" s="113"/>
      <c r="U131" s="113"/>
      <c r="V131" s="113"/>
      <c r="W131" s="113"/>
      <c r="X131" s="113"/>
      <c r="Y131" s="114">
        <f t="shared" si="12"/>
        <v>0</v>
      </c>
      <c r="Z131" s="126"/>
      <c r="AA131" s="3"/>
      <c r="AB131" s="3"/>
      <c r="AC131" s="3"/>
      <c r="AD131" s="3"/>
      <c r="AE131" s="3"/>
      <c r="AF131" s="3"/>
      <c r="AG131" s="3"/>
      <c r="AH131" s="3"/>
      <c r="AI131" s="3"/>
      <c r="AJ131" s="3"/>
      <c r="AK131" s="3"/>
      <c r="AL131" s="3"/>
      <c r="AM131" s="3"/>
      <c r="AN131" s="3"/>
      <c r="AO131" s="3"/>
      <c r="AP131" s="3"/>
      <c r="AQ131" s="3"/>
      <c r="AR131" s="3"/>
      <c r="AS131" s="3"/>
      <c r="AT131" s="3"/>
      <c r="AU131" s="3"/>
      <c r="AV131" s="3"/>
      <c r="AW131" s="3"/>
      <c r="AX131" s="3"/>
      <c r="AY131" s="3"/>
      <c r="AZ131" s="3"/>
    </row>
    <row r="132" spans="2:52" s="112" customFormat="1" ht="15" hidden="1" customHeight="1" outlineLevel="1" x14ac:dyDescent="0.25">
      <c r="B132" s="262"/>
      <c r="C132" s="3"/>
      <c r="D132" s="147" t="s">
        <v>151</v>
      </c>
      <c r="E132" s="113"/>
      <c r="F132" s="113"/>
      <c r="G132" s="113"/>
      <c r="H132" s="113"/>
      <c r="I132" s="113"/>
      <c r="J132" s="113"/>
      <c r="K132" s="113"/>
      <c r="L132" s="113"/>
      <c r="M132" s="113"/>
      <c r="N132" s="113"/>
      <c r="O132" s="113"/>
      <c r="P132" s="113"/>
      <c r="Q132" s="113"/>
      <c r="R132" s="113"/>
      <c r="S132" s="113"/>
      <c r="T132" s="113"/>
      <c r="U132" s="113"/>
      <c r="V132" s="113"/>
      <c r="W132" s="113"/>
      <c r="X132" s="113"/>
      <c r="Y132" s="114">
        <f t="shared" si="12"/>
        <v>0</v>
      </c>
      <c r="Z132" s="126"/>
      <c r="AA132" s="3"/>
      <c r="AB132" s="3"/>
      <c r="AC132" s="3"/>
      <c r="AD132" s="3"/>
      <c r="AE132" s="3"/>
      <c r="AF132" s="3"/>
      <c r="AG132" s="3"/>
      <c r="AH132" s="3"/>
      <c r="AI132" s="3"/>
      <c r="AJ132" s="3"/>
      <c r="AK132" s="3"/>
      <c r="AL132" s="3"/>
      <c r="AM132" s="3"/>
      <c r="AN132" s="3"/>
      <c r="AO132" s="3"/>
      <c r="AP132" s="3"/>
      <c r="AQ132" s="3"/>
      <c r="AR132" s="3"/>
      <c r="AS132" s="3"/>
      <c r="AT132" s="3"/>
      <c r="AU132" s="3"/>
      <c r="AV132" s="3"/>
      <c r="AW132" s="3"/>
      <c r="AX132" s="3"/>
      <c r="AY132" s="3"/>
      <c r="AZ132" s="3"/>
    </row>
    <row r="133" spans="2:52" s="112" customFormat="1" ht="15" hidden="1" customHeight="1" outlineLevel="1" x14ac:dyDescent="0.25">
      <c r="B133" s="262"/>
      <c r="C133" s="3"/>
      <c r="D133" s="147" t="s">
        <v>152</v>
      </c>
      <c r="E133" s="113"/>
      <c r="F133" s="113"/>
      <c r="G133" s="113"/>
      <c r="H133" s="113"/>
      <c r="I133" s="113"/>
      <c r="J133" s="113"/>
      <c r="K133" s="113"/>
      <c r="L133" s="113"/>
      <c r="M133" s="113"/>
      <c r="N133" s="113"/>
      <c r="O133" s="113"/>
      <c r="P133" s="113"/>
      <c r="Q133" s="113"/>
      <c r="R133" s="113"/>
      <c r="S133" s="113"/>
      <c r="T133" s="113"/>
      <c r="U133" s="113"/>
      <c r="V133" s="113"/>
      <c r="W133" s="113"/>
      <c r="X133" s="113"/>
      <c r="Y133" s="114">
        <f t="shared" si="12"/>
        <v>0</v>
      </c>
      <c r="Z133" s="126"/>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row>
    <row r="134" spans="2:52" s="112" customFormat="1" ht="15" hidden="1" customHeight="1" outlineLevel="1" x14ac:dyDescent="0.25">
      <c r="B134" s="262"/>
      <c r="C134" s="3"/>
      <c r="D134" s="147" t="s">
        <v>153</v>
      </c>
      <c r="E134" s="113"/>
      <c r="F134" s="113"/>
      <c r="G134" s="113"/>
      <c r="H134" s="113"/>
      <c r="I134" s="113"/>
      <c r="J134" s="113"/>
      <c r="K134" s="113"/>
      <c r="L134" s="113"/>
      <c r="M134" s="113"/>
      <c r="N134" s="113"/>
      <c r="O134" s="113"/>
      <c r="P134" s="113"/>
      <c r="Q134" s="113"/>
      <c r="R134" s="113"/>
      <c r="S134" s="113"/>
      <c r="T134" s="113"/>
      <c r="U134" s="113"/>
      <c r="V134" s="113"/>
      <c r="W134" s="113"/>
      <c r="X134" s="113"/>
      <c r="Y134" s="114">
        <f t="shared" si="12"/>
        <v>0</v>
      </c>
      <c r="Z134" s="126"/>
      <c r="AA134" s="3"/>
      <c r="AB134" s="3"/>
      <c r="AC134" s="3"/>
      <c r="AD134" s="3"/>
      <c r="AE134" s="3"/>
      <c r="AF134" s="3"/>
      <c r="AG134" s="3"/>
      <c r="AH134" s="3"/>
      <c r="AI134" s="3"/>
      <c r="AJ134" s="3"/>
      <c r="AK134" s="3"/>
      <c r="AL134" s="3"/>
      <c r="AM134" s="3"/>
      <c r="AN134" s="3"/>
      <c r="AO134" s="3"/>
      <c r="AP134" s="3"/>
      <c r="AQ134" s="3"/>
      <c r="AR134" s="3"/>
      <c r="AS134" s="3"/>
      <c r="AT134" s="3"/>
      <c r="AU134" s="3"/>
      <c r="AV134" s="3"/>
      <c r="AW134" s="3"/>
      <c r="AX134" s="3"/>
      <c r="AY134" s="3"/>
      <c r="AZ134" s="3"/>
    </row>
    <row r="135" spans="2:52" s="112" customFormat="1" ht="15" hidden="1" customHeight="1" outlineLevel="1" x14ac:dyDescent="0.25">
      <c r="B135" s="262"/>
      <c r="C135" s="3"/>
      <c r="D135" s="147" t="s">
        <v>154</v>
      </c>
      <c r="E135" s="113"/>
      <c r="F135" s="113"/>
      <c r="G135" s="113"/>
      <c r="H135" s="113"/>
      <c r="I135" s="113"/>
      <c r="J135" s="113"/>
      <c r="K135" s="113"/>
      <c r="L135" s="113"/>
      <c r="M135" s="113"/>
      <c r="N135" s="113"/>
      <c r="O135" s="113"/>
      <c r="P135" s="113"/>
      <c r="Q135" s="113"/>
      <c r="R135" s="113"/>
      <c r="S135" s="113"/>
      <c r="T135" s="113"/>
      <c r="U135" s="113"/>
      <c r="V135" s="113"/>
      <c r="W135" s="113"/>
      <c r="X135" s="113"/>
      <c r="Y135" s="114">
        <f t="shared" si="12"/>
        <v>0</v>
      </c>
      <c r="Z135" s="126"/>
      <c r="AA135" s="3"/>
      <c r="AB135" s="3"/>
      <c r="AC135" s="3"/>
      <c r="AD135" s="3"/>
      <c r="AE135" s="3"/>
      <c r="AF135" s="3"/>
      <c r="AG135" s="3"/>
      <c r="AH135" s="3"/>
      <c r="AI135" s="3"/>
      <c r="AJ135" s="3"/>
      <c r="AK135" s="3"/>
      <c r="AL135" s="3"/>
      <c r="AM135" s="3"/>
      <c r="AN135" s="3"/>
      <c r="AO135" s="3"/>
      <c r="AP135" s="3"/>
      <c r="AQ135" s="3"/>
      <c r="AR135" s="3"/>
      <c r="AS135" s="3"/>
      <c r="AT135" s="3"/>
      <c r="AU135" s="3"/>
      <c r="AV135" s="3"/>
      <c r="AW135" s="3"/>
      <c r="AX135" s="3"/>
      <c r="AY135" s="3"/>
      <c r="AZ135" s="3"/>
    </row>
    <row r="136" spans="2:52" s="112" customFormat="1" ht="15" hidden="1" customHeight="1" outlineLevel="1" x14ac:dyDescent="0.25">
      <c r="B136" s="263"/>
      <c r="C136" s="3"/>
      <c r="D136" s="147" t="s">
        <v>155</v>
      </c>
      <c r="E136" s="113"/>
      <c r="F136" s="113"/>
      <c r="G136" s="113"/>
      <c r="H136" s="113"/>
      <c r="I136" s="113"/>
      <c r="J136" s="113"/>
      <c r="K136" s="113"/>
      <c r="L136" s="113"/>
      <c r="M136" s="113"/>
      <c r="N136" s="113"/>
      <c r="O136" s="113"/>
      <c r="P136" s="113"/>
      <c r="Q136" s="113"/>
      <c r="R136" s="113"/>
      <c r="S136" s="113"/>
      <c r="T136" s="113"/>
      <c r="U136" s="113"/>
      <c r="V136" s="113"/>
      <c r="W136" s="113"/>
      <c r="X136" s="113"/>
      <c r="Y136" s="114">
        <f t="shared" si="12"/>
        <v>0</v>
      </c>
      <c r="Z136" s="126"/>
      <c r="AA136" s="3"/>
      <c r="AB136" s="3"/>
      <c r="AC136" s="3"/>
      <c r="AD136" s="3"/>
      <c r="AE136" s="3"/>
      <c r="AF136" s="3"/>
      <c r="AG136" s="3"/>
      <c r="AH136" s="3"/>
      <c r="AI136" s="3"/>
      <c r="AJ136" s="3"/>
      <c r="AK136" s="3"/>
      <c r="AL136" s="3"/>
      <c r="AM136" s="3"/>
      <c r="AN136" s="3"/>
      <c r="AO136" s="3"/>
      <c r="AP136" s="3"/>
      <c r="AQ136" s="3"/>
      <c r="AR136" s="3"/>
      <c r="AS136" s="3"/>
      <c r="AT136" s="3"/>
      <c r="AU136" s="3"/>
      <c r="AV136" s="3"/>
      <c r="AW136" s="3"/>
      <c r="AX136" s="3"/>
      <c r="AY136" s="3"/>
      <c r="AZ136" s="3"/>
    </row>
    <row r="137" spans="2:52" ht="30" collapsed="1" x14ac:dyDescent="0.25">
      <c r="D137" s="253" t="s">
        <v>228</v>
      </c>
      <c r="E137" s="49">
        <f>+SUM(E127:E136)</f>
        <v>0</v>
      </c>
      <c r="F137" s="49">
        <f>+SUM(F127:F136)</f>
        <v>0</v>
      </c>
      <c r="G137" s="49">
        <f>+SUM(G127:G136)</f>
        <v>0</v>
      </c>
      <c r="H137" s="49">
        <f>+SUM(H127:H136)</f>
        <v>0</v>
      </c>
      <c r="I137" s="49">
        <f>+SUM(I127:I136)</f>
        <v>0</v>
      </c>
      <c r="J137" s="49">
        <f t="shared" ref="J137:X137" si="13">+SUM(J127:J136)</f>
        <v>0</v>
      </c>
      <c r="K137" s="49">
        <f t="shared" si="13"/>
        <v>0</v>
      </c>
      <c r="L137" s="49">
        <f t="shared" si="13"/>
        <v>0</v>
      </c>
      <c r="M137" s="49">
        <f t="shared" si="13"/>
        <v>0</v>
      </c>
      <c r="N137" s="49">
        <f t="shared" si="13"/>
        <v>0</v>
      </c>
      <c r="O137" s="49">
        <f t="shared" si="13"/>
        <v>0</v>
      </c>
      <c r="P137" s="49">
        <f t="shared" si="13"/>
        <v>0</v>
      </c>
      <c r="Q137" s="49">
        <f t="shared" si="13"/>
        <v>0</v>
      </c>
      <c r="R137" s="49">
        <f t="shared" si="13"/>
        <v>0</v>
      </c>
      <c r="S137" s="49">
        <f t="shared" si="13"/>
        <v>0</v>
      </c>
      <c r="T137" s="49">
        <f t="shared" si="13"/>
        <v>0</v>
      </c>
      <c r="U137" s="49">
        <f t="shared" si="13"/>
        <v>0</v>
      </c>
      <c r="V137" s="49">
        <f t="shared" si="13"/>
        <v>0</v>
      </c>
      <c r="W137" s="49">
        <f t="shared" si="13"/>
        <v>0</v>
      </c>
      <c r="X137" s="49">
        <f t="shared" si="13"/>
        <v>0</v>
      </c>
      <c r="Y137" s="14">
        <f>+SUM(E137:X137)</f>
        <v>0</v>
      </c>
      <c r="Z137" s="3"/>
      <c r="AS137" s="4"/>
      <c r="AT137" s="4"/>
      <c r="AU137" s="4"/>
      <c r="AV137" s="4"/>
      <c r="AW137" s="4"/>
      <c r="AX137" s="4"/>
      <c r="AY137" s="4"/>
      <c r="AZ137" s="4"/>
    </row>
    <row r="138" spans="2:52" s="63" customFormat="1" x14ac:dyDescent="0.25">
      <c r="B138" s="18"/>
      <c r="C138" s="18"/>
      <c r="D138" s="28"/>
      <c r="E138" s="49"/>
      <c r="F138" s="49"/>
      <c r="G138" s="49"/>
      <c r="H138" s="49"/>
      <c r="I138" s="49"/>
      <c r="J138" s="49"/>
      <c r="K138" s="49"/>
      <c r="L138" s="49"/>
      <c r="M138" s="49"/>
      <c r="N138" s="49"/>
      <c r="O138" s="49"/>
      <c r="P138" s="49"/>
      <c r="Q138" s="49"/>
      <c r="R138" s="49"/>
      <c r="S138" s="49"/>
      <c r="T138" s="49"/>
      <c r="U138" s="49"/>
      <c r="V138" s="49"/>
      <c r="W138" s="49"/>
      <c r="X138" s="49"/>
      <c r="Y138" s="14"/>
      <c r="Z138" s="18"/>
      <c r="AA138" s="62"/>
      <c r="AB138" s="62"/>
      <c r="AC138" s="62"/>
      <c r="AD138" s="62"/>
      <c r="AE138" s="62"/>
      <c r="AF138" s="62"/>
      <c r="AG138" s="62"/>
      <c r="AH138" s="62"/>
      <c r="AI138" s="62"/>
      <c r="AJ138" s="62"/>
      <c r="AK138" s="62"/>
      <c r="AL138" s="62"/>
      <c r="AM138" s="62"/>
      <c r="AN138" s="62"/>
      <c r="AO138" s="62"/>
      <c r="AP138" s="62"/>
      <c r="AQ138" s="62"/>
      <c r="AR138" s="62"/>
      <c r="AS138" s="62"/>
      <c r="AT138" s="62"/>
      <c r="AU138" s="62"/>
      <c r="AV138" s="62"/>
      <c r="AW138" s="62"/>
      <c r="AX138" s="62"/>
      <c r="AY138" s="62"/>
      <c r="AZ138" s="62"/>
    </row>
    <row r="139" spans="2:52" ht="30" x14ac:dyDescent="0.25">
      <c r="D139" s="244" t="s">
        <v>222</v>
      </c>
      <c r="E139" s="51" t="s">
        <v>156</v>
      </c>
      <c r="F139" s="51" t="s">
        <v>156</v>
      </c>
      <c r="G139" s="51" t="s">
        <v>156</v>
      </c>
      <c r="H139" s="51" t="s">
        <v>156</v>
      </c>
      <c r="I139" s="51" t="s">
        <v>156</v>
      </c>
      <c r="J139" s="51" t="s">
        <v>156</v>
      </c>
      <c r="K139" s="51" t="s">
        <v>156</v>
      </c>
      <c r="L139" s="51" t="s">
        <v>156</v>
      </c>
      <c r="M139" s="51" t="s">
        <v>156</v>
      </c>
      <c r="N139" s="51" t="s">
        <v>156</v>
      </c>
      <c r="O139" s="51" t="s">
        <v>32</v>
      </c>
      <c r="P139" s="51" t="s">
        <v>32</v>
      </c>
      <c r="Q139" s="51" t="s">
        <v>32</v>
      </c>
      <c r="R139" s="51" t="s">
        <v>32</v>
      </c>
      <c r="S139" s="51" t="s">
        <v>32</v>
      </c>
      <c r="T139" s="51" t="s">
        <v>32</v>
      </c>
      <c r="U139" s="51" t="s">
        <v>32</v>
      </c>
      <c r="V139" s="51" t="s">
        <v>32</v>
      </c>
      <c r="W139" s="51" t="s">
        <v>32</v>
      </c>
      <c r="X139" s="51" t="s">
        <v>32</v>
      </c>
      <c r="Y139" s="14"/>
      <c r="Z139" s="3"/>
      <c r="AS139" s="4"/>
      <c r="AT139" s="4"/>
      <c r="AU139" s="4"/>
      <c r="AV139" s="4"/>
      <c r="AW139" s="4"/>
      <c r="AX139" s="4"/>
      <c r="AY139" s="4"/>
      <c r="AZ139" s="4"/>
    </row>
    <row r="140" spans="2:52" s="112" customFormat="1" ht="15" customHeight="1" x14ac:dyDescent="0.25">
      <c r="B140" s="261" t="s">
        <v>29</v>
      </c>
      <c r="C140" s="3"/>
      <c r="D140" s="147" t="s">
        <v>157</v>
      </c>
      <c r="E140" s="113"/>
      <c r="F140" s="113"/>
      <c r="G140" s="113"/>
      <c r="H140" s="113"/>
      <c r="I140" s="113"/>
      <c r="J140" s="113"/>
      <c r="K140" s="113"/>
      <c r="L140" s="113"/>
      <c r="M140" s="113"/>
      <c r="N140" s="113"/>
      <c r="O140" s="113"/>
      <c r="P140" s="113"/>
      <c r="Q140" s="113"/>
      <c r="R140" s="113"/>
      <c r="S140" s="113"/>
      <c r="T140" s="113"/>
      <c r="U140" s="113"/>
      <c r="V140" s="113"/>
      <c r="W140" s="113"/>
      <c r="X140" s="113"/>
      <c r="Y140" s="114">
        <f t="shared" ref="Y140:Y149" si="14">+SUM(E140:X140)</f>
        <v>0</v>
      </c>
      <c r="Z140" s="126"/>
      <c r="AA140" s="3"/>
      <c r="AB140" s="3"/>
      <c r="AC140" s="3"/>
      <c r="AD140" s="3"/>
      <c r="AE140" s="3"/>
      <c r="AF140" s="3"/>
      <c r="AG140" s="3"/>
      <c r="AH140" s="3"/>
      <c r="AI140" s="3"/>
      <c r="AJ140" s="3"/>
      <c r="AK140" s="3"/>
      <c r="AL140" s="3"/>
      <c r="AM140" s="3"/>
      <c r="AN140" s="3"/>
      <c r="AO140" s="3"/>
      <c r="AP140" s="3"/>
      <c r="AQ140" s="3"/>
      <c r="AR140" s="3"/>
      <c r="AS140" s="3"/>
      <c r="AT140" s="3"/>
      <c r="AU140" s="3"/>
      <c r="AV140" s="3"/>
      <c r="AW140" s="3"/>
      <c r="AX140" s="3"/>
      <c r="AY140" s="3"/>
      <c r="AZ140" s="3"/>
    </row>
    <row r="141" spans="2:52" s="112" customFormat="1" ht="15" customHeight="1" x14ac:dyDescent="0.25">
      <c r="B141" s="262"/>
      <c r="C141" s="3"/>
      <c r="D141" s="147" t="s">
        <v>158</v>
      </c>
      <c r="E141" s="113"/>
      <c r="F141" s="113"/>
      <c r="G141" s="113"/>
      <c r="H141" s="113"/>
      <c r="I141" s="113"/>
      <c r="J141" s="113"/>
      <c r="K141" s="113"/>
      <c r="L141" s="113"/>
      <c r="M141" s="113"/>
      <c r="N141" s="113"/>
      <c r="O141" s="113"/>
      <c r="P141" s="113"/>
      <c r="Q141" s="113"/>
      <c r="R141" s="113"/>
      <c r="S141" s="113"/>
      <c r="T141" s="113"/>
      <c r="U141" s="113"/>
      <c r="V141" s="113"/>
      <c r="W141" s="113"/>
      <c r="X141" s="113"/>
      <c r="Y141" s="114">
        <f t="shared" si="14"/>
        <v>0</v>
      </c>
      <c r="Z141" s="126"/>
      <c r="AA141" s="3"/>
      <c r="AB141" s="3"/>
      <c r="AC141" s="3"/>
      <c r="AD141" s="3"/>
      <c r="AE141" s="3"/>
      <c r="AF141" s="3"/>
      <c r="AG141" s="3"/>
      <c r="AH141" s="3"/>
      <c r="AI141" s="3"/>
      <c r="AJ141" s="3"/>
      <c r="AK141" s="3"/>
      <c r="AL141" s="3"/>
      <c r="AM141" s="3"/>
      <c r="AN141" s="3"/>
      <c r="AO141" s="3"/>
      <c r="AP141" s="3"/>
      <c r="AQ141" s="3"/>
      <c r="AR141" s="3"/>
      <c r="AS141" s="3"/>
      <c r="AT141" s="3"/>
      <c r="AU141" s="3"/>
      <c r="AV141" s="3"/>
      <c r="AW141" s="3"/>
      <c r="AX141" s="3"/>
      <c r="AY141" s="3"/>
      <c r="AZ141" s="3"/>
    </row>
    <row r="142" spans="2:52" s="112" customFormat="1" ht="15" customHeight="1" x14ac:dyDescent="0.25">
      <c r="B142" s="262"/>
      <c r="C142" s="3"/>
      <c r="D142" s="147" t="s">
        <v>159</v>
      </c>
      <c r="E142" s="113"/>
      <c r="F142" s="113"/>
      <c r="G142" s="113"/>
      <c r="H142" s="113"/>
      <c r="I142" s="113"/>
      <c r="J142" s="113"/>
      <c r="K142" s="113"/>
      <c r="L142" s="113"/>
      <c r="M142" s="113"/>
      <c r="N142" s="113"/>
      <c r="O142" s="113"/>
      <c r="P142" s="113"/>
      <c r="Q142" s="113"/>
      <c r="R142" s="113"/>
      <c r="S142" s="113"/>
      <c r="T142" s="113"/>
      <c r="U142" s="113"/>
      <c r="V142" s="113"/>
      <c r="W142" s="113"/>
      <c r="X142" s="113"/>
      <c r="Y142" s="114">
        <f t="shared" si="14"/>
        <v>0</v>
      </c>
      <c r="Z142" s="126"/>
      <c r="AA142" s="3"/>
      <c r="AB142" s="3"/>
      <c r="AC142" s="3"/>
      <c r="AD142" s="3"/>
      <c r="AE142" s="3"/>
      <c r="AF142" s="3"/>
      <c r="AG142" s="3"/>
      <c r="AH142" s="3"/>
      <c r="AI142" s="3"/>
      <c r="AJ142" s="3"/>
      <c r="AK142" s="3"/>
      <c r="AL142" s="3"/>
      <c r="AM142" s="3"/>
      <c r="AN142" s="3"/>
      <c r="AO142" s="3"/>
      <c r="AP142" s="3"/>
      <c r="AQ142" s="3"/>
      <c r="AR142" s="3"/>
      <c r="AS142" s="3"/>
      <c r="AT142" s="3"/>
      <c r="AU142" s="3"/>
      <c r="AV142" s="3"/>
      <c r="AW142" s="3"/>
      <c r="AX142" s="3"/>
      <c r="AY142" s="3"/>
      <c r="AZ142" s="3"/>
    </row>
    <row r="143" spans="2:52" s="112" customFormat="1" ht="15" customHeight="1" x14ac:dyDescent="0.25">
      <c r="B143" s="262"/>
      <c r="C143" s="3"/>
      <c r="D143" s="147" t="s">
        <v>160</v>
      </c>
      <c r="E143" s="113"/>
      <c r="F143" s="113"/>
      <c r="G143" s="113"/>
      <c r="H143" s="113"/>
      <c r="I143" s="113"/>
      <c r="J143" s="113"/>
      <c r="K143" s="113"/>
      <c r="L143" s="113"/>
      <c r="M143" s="113"/>
      <c r="N143" s="113"/>
      <c r="O143" s="113"/>
      <c r="P143" s="113"/>
      <c r="Q143" s="113"/>
      <c r="R143" s="113"/>
      <c r="S143" s="113"/>
      <c r="T143" s="113"/>
      <c r="U143" s="113"/>
      <c r="V143" s="113"/>
      <c r="W143" s="113"/>
      <c r="X143" s="113"/>
      <c r="Y143" s="114">
        <f t="shared" si="14"/>
        <v>0</v>
      </c>
      <c r="Z143" s="126"/>
      <c r="AA143" s="3"/>
      <c r="AB143" s="3"/>
      <c r="AC143" s="3"/>
      <c r="AD143" s="3"/>
      <c r="AE143" s="3"/>
      <c r="AF143" s="3"/>
      <c r="AG143" s="3"/>
      <c r="AH143" s="3"/>
      <c r="AI143" s="3"/>
      <c r="AJ143" s="3"/>
      <c r="AK143" s="3"/>
      <c r="AL143" s="3"/>
      <c r="AM143" s="3"/>
      <c r="AN143" s="3"/>
      <c r="AO143" s="3"/>
      <c r="AP143" s="3"/>
      <c r="AQ143" s="3"/>
      <c r="AR143" s="3"/>
      <c r="AS143" s="3"/>
      <c r="AT143" s="3"/>
      <c r="AU143" s="3"/>
      <c r="AV143" s="3"/>
      <c r="AW143" s="3"/>
      <c r="AX143" s="3"/>
      <c r="AY143" s="3"/>
      <c r="AZ143" s="3"/>
    </row>
    <row r="144" spans="2:52" s="112" customFormat="1" ht="15" customHeight="1" x14ac:dyDescent="0.25">
      <c r="B144" s="262"/>
      <c r="C144" s="3"/>
      <c r="D144" s="147" t="s">
        <v>161</v>
      </c>
      <c r="E144" s="113"/>
      <c r="F144" s="113"/>
      <c r="G144" s="113"/>
      <c r="H144" s="113"/>
      <c r="I144" s="113"/>
      <c r="J144" s="113"/>
      <c r="K144" s="113"/>
      <c r="L144" s="113"/>
      <c r="M144" s="113"/>
      <c r="N144" s="113"/>
      <c r="O144" s="113"/>
      <c r="P144" s="113"/>
      <c r="Q144" s="113"/>
      <c r="R144" s="113"/>
      <c r="S144" s="113"/>
      <c r="T144" s="113"/>
      <c r="U144" s="113"/>
      <c r="V144" s="113"/>
      <c r="W144" s="113"/>
      <c r="X144" s="113"/>
      <c r="Y144" s="114">
        <f t="shared" si="14"/>
        <v>0</v>
      </c>
      <c r="Z144" s="126"/>
      <c r="AA144" s="3"/>
      <c r="AB144" s="3"/>
      <c r="AC144" s="3"/>
      <c r="AD144" s="3"/>
      <c r="AE144" s="3"/>
      <c r="AF144" s="3"/>
      <c r="AG144" s="3"/>
      <c r="AH144" s="3"/>
      <c r="AI144" s="3"/>
      <c r="AJ144" s="3"/>
      <c r="AK144" s="3"/>
      <c r="AL144" s="3"/>
      <c r="AM144" s="3"/>
      <c r="AN144" s="3"/>
      <c r="AO144" s="3"/>
      <c r="AP144" s="3"/>
      <c r="AQ144" s="3"/>
      <c r="AR144" s="3"/>
      <c r="AS144" s="3"/>
      <c r="AT144" s="3"/>
      <c r="AU144" s="3"/>
      <c r="AV144" s="3"/>
      <c r="AW144" s="3"/>
      <c r="AX144" s="3"/>
      <c r="AY144" s="3"/>
      <c r="AZ144" s="3"/>
    </row>
    <row r="145" spans="2:52" s="112" customFormat="1" ht="15" hidden="1" customHeight="1" outlineLevel="1" x14ac:dyDescent="0.25">
      <c r="B145" s="262"/>
      <c r="C145" s="3"/>
      <c r="D145" s="147" t="s">
        <v>162</v>
      </c>
      <c r="E145" s="113"/>
      <c r="F145" s="113"/>
      <c r="G145" s="113"/>
      <c r="H145" s="113"/>
      <c r="I145" s="113"/>
      <c r="J145" s="113"/>
      <c r="K145" s="113"/>
      <c r="L145" s="113"/>
      <c r="M145" s="113"/>
      <c r="N145" s="113"/>
      <c r="O145" s="113"/>
      <c r="P145" s="113"/>
      <c r="Q145" s="113"/>
      <c r="R145" s="113"/>
      <c r="S145" s="113"/>
      <c r="T145" s="113"/>
      <c r="U145" s="113"/>
      <c r="V145" s="113"/>
      <c r="W145" s="113"/>
      <c r="X145" s="113"/>
      <c r="Y145" s="114">
        <f t="shared" si="14"/>
        <v>0</v>
      </c>
      <c r="Z145" s="126"/>
      <c r="AA145" s="3"/>
      <c r="AB145" s="3"/>
      <c r="AC145" s="3"/>
      <c r="AD145" s="3"/>
      <c r="AE145" s="3"/>
      <c r="AF145" s="3"/>
      <c r="AG145" s="3"/>
      <c r="AH145" s="3"/>
      <c r="AI145" s="3"/>
      <c r="AJ145" s="3"/>
      <c r="AK145" s="3"/>
      <c r="AL145" s="3"/>
      <c r="AM145" s="3"/>
      <c r="AN145" s="3"/>
      <c r="AO145" s="3"/>
      <c r="AP145" s="3"/>
      <c r="AQ145" s="3"/>
      <c r="AR145" s="3"/>
      <c r="AS145" s="3"/>
      <c r="AT145" s="3"/>
      <c r="AU145" s="3"/>
      <c r="AV145" s="3"/>
      <c r="AW145" s="3"/>
      <c r="AX145" s="3"/>
      <c r="AY145" s="3"/>
      <c r="AZ145" s="3"/>
    </row>
    <row r="146" spans="2:52" s="112" customFormat="1" ht="15" hidden="1" customHeight="1" outlineLevel="1" x14ac:dyDescent="0.25">
      <c r="B146" s="262"/>
      <c r="C146" s="3"/>
      <c r="D146" s="147" t="s">
        <v>163</v>
      </c>
      <c r="E146" s="113"/>
      <c r="F146" s="113"/>
      <c r="G146" s="113"/>
      <c r="H146" s="113"/>
      <c r="I146" s="113"/>
      <c r="J146" s="113"/>
      <c r="K146" s="113"/>
      <c r="L146" s="113"/>
      <c r="M146" s="113"/>
      <c r="N146" s="113"/>
      <c r="O146" s="113"/>
      <c r="P146" s="113"/>
      <c r="Q146" s="113"/>
      <c r="R146" s="113"/>
      <c r="S146" s="113"/>
      <c r="T146" s="113"/>
      <c r="U146" s="113"/>
      <c r="V146" s="113"/>
      <c r="W146" s="113"/>
      <c r="X146" s="113"/>
      <c r="Y146" s="114">
        <f t="shared" si="14"/>
        <v>0</v>
      </c>
      <c r="Z146" s="126"/>
      <c r="AA146" s="3"/>
      <c r="AB146" s="3"/>
      <c r="AC146" s="3"/>
      <c r="AD146" s="3"/>
      <c r="AE146" s="3"/>
      <c r="AF146" s="3"/>
      <c r="AG146" s="3"/>
      <c r="AH146" s="3"/>
      <c r="AI146" s="3"/>
      <c r="AJ146" s="3"/>
      <c r="AK146" s="3"/>
      <c r="AL146" s="3"/>
      <c r="AM146" s="3"/>
      <c r="AN146" s="3"/>
      <c r="AO146" s="3"/>
      <c r="AP146" s="3"/>
      <c r="AQ146" s="3"/>
      <c r="AR146" s="3"/>
      <c r="AS146" s="3"/>
      <c r="AT146" s="3"/>
      <c r="AU146" s="3"/>
      <c r="AV146" s="3"/>
      <c r="AW146" s="3"/>
      <c r="AX146" s="3"/>
      <c r="AY146" s="3"/>
      <c r="AZ146" s="3"/>
    </row>
    <row r="147" spans="2:52" s="112" customFormat="1" ht="15" hidden="1" customHeight="1" outlineLevel="1" x14ac:dyDescent="0.25">
      <c r="B147" s="262"/>
      <c r="C147" s="3"/>
      <c r="D147" s="147" t="s">
        <v>164</v>
      </c>
      <c r="E147" s="113"/>
      <c r="F147" s="113"/>
      <c r="G147" s="113"/>
      <c r="H147" s="113"/>
      <c r="I147" s="113"/>
      <c r="J147" s="113"/>
      <c r="K147" s="113"/>
      <c r="L147" s="113"/>
      <c r="M147" s="113"/>
      <c r="N147" s="113"/>
      <c r="O147" s="113"/>
      <c r="P147" s="113"/>
      <c r="Q147" s="113"/>
      <c r="R147" s="113"/>
      <c r="S147" s="113"/>
      <c r="T147" s="113"/>
      <c r="U147" s="113"/>
      <c r="V147" s="113"/>
      <c r="W147" s="113"/>
      <c r="X147" s="113"/>
      <c r="Y147" s="114">
        <f t="shared" si="14"/>
        <v>0</v>
      </c>
      <c r="Z147" s="126"/>
      <c r="AA147" s="3"/>
      <c r="AB147" s="3"/>
      <c r="AC147" s="3"/>
      <c r="AD147" s="3"/>
      <c r="AE147" s="3"/>
      <c r="AF147" s="3"/>
      <c r="AG147" s="3"/>
      <c r="AH147" s="3"/>
      <c r="AI147" s="3"/>
      <c r="AJ147" s="3"/>
      <c r="AK147" s="3"/>
      <c r="AL147" s="3"/>
      <c r="AM147" s="3"/>
      <c r="AN147" s="3"/>
      <c r="AO147" s="3"/>
      <c r="AP147" s="3"/>
      <c r="AQ147" s="3"/>
      <c r="AR147" s="3"/>
      <c r="AS147" s="3"/>
      <c r="AT147" s="3"/>
      <c r="AU147" s="3"/>
      <c r="AV147" s="3"/>
      <c r="AW147" s="3"/>
      <c r="AX147" s="3"/>
      <c r="AY147" s="3"/>
      <c r="AZ147" s="3"/>
    </row>
    <row r="148" spans="2:52" s="112" customFormat="1" ht="15" hidden="1" customHeight="1" outlineLevel="1" x14ac:dyDescent="0.25">
      <c r="B148" s="262"/>
      <c r="C148" s="3"/>
      <c r="D148" s="147" t="s">
        <v>165</v>
      </c>
      <c r="E148" s="113"/>
      <c r="F148" s="113"/>
      <c r="G148" s="113"/>
      <c r="H148" s="113"/>
      <c r="I148" s="113"/>
      <c r="J148" s="113"/>
      <c r="K148" s="113"/>
      <c r="L148" s="113"/>
      <c r="M148" s="113"/>
      <c r="N148" s="113"/>
      <c r="O148" s="113"/>
      <c r="P148" s="113"/>
      <c r="Q148" s="113"/>
      <c r="R148" s="113"/>
      <c r="S148" s="113"/>
      <c r="T148" s="113"/>
      <c r="U148" s="113"/>
      <c r="V148" s="113"/>
      <c r="W148" s="113"/>
      <c r="X148" s="113"/>
      <c r="Y148" s="114">
        <f t="shared" si="14"/>
        <v>0</v>
      </c>
      <c r="Z148" s="126"/>
      <c r="AA148" s="3"/>
      <c r="AB148" s="3"/>
      <c r="AC148" s="3"/>
      <c r="AD148" s="3"/>
      <c r="AE148" s="3"/>
      <c r="AF148" s="3"/>
      <c r="AG148" s="3"/>
      <c r="AH148" s="3"/>
      <c r="AI148" s="3"/>
      <c r="AJ148" s="3"/>
      <c r="AK148" s="3"/>
      <c r="AL148" s="3"/>
      <c r="AM148" s="3"/>
      <c r="AN148" s="3"/>
      <c r="AO148" s="3"/>
      <c r="AP148" s="3"/>
      <c r="AQ148" s="3"/>
      <c r="AR148" s="3"/>
      <c r="AS148" s="3"/>
      <c r="AT148" s="3"/>
      <c r="AU148" s="3"/>
      <c r="AV148" s="3"/>
      <c r="AW148" s="3"/>
      <c r="AX148" s="3"/>
      <c r="AY148" s="3"/>
      <c r="AZ148" s="3"/>
    </row>
    <row r="149" spans="2:52" s="112" customFormat="1" ht="15" hidden="1" customHeight="1" outlineLevel="1" x14ac:dyDescent="0.25">
      <c r="B149" s="263"/>
      <c r="C149" s="3"/>
      <c r="D149" s="147" t="s">
        <v>166</v>
      </c>
      <c r="E149" s="113"/>
      <c r="F149" s="113"/>
      <c r="G149" s="113"/>
      <c r="H149" s="113"/>
      <c r="I149" s="113"/>
      <c r="J149" s="113"/>
      <c r="K149" s="113"/>
      <c r="L149" s="113"/>
      <c r="M149" s="113"/>
      <c r="N149" s="113"/>
      <c r="O149" s="113"/>
      <c r="P149" s="113"/>
      <c r="Q149" s="113"/>
      <c r="R149" s="113"/>
      <c r="S149" s="113"/>
      <c r="T149" s="113"/>
      <c r="U149" s="113"/>
      <c r="V149" s="113"/>
      <c r="W149" s="113"/>
      <c r="X149" s="113"/>
      <c r="Y149" s="114">
        <f t="shared" si="14"/>
        <v>0</v>
      </c>
      <c r="Z149" s="126"/>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row>
    <row r="150" spans="2:52" ht="15.75" collapsed="1" thickBot="1" x14ac:dyDescent="0.3">
      <c r="D150" s="30" t="s">
        <v>167</v>
      </c>
      <c r="E150" s="142">
        <f>+SUM(E140:E149)</f>
        <v>0</v>
      </c>
      <c r="F150" s="142">
        <f t="shared" ref="F150" si="15">+SUM(F140:F149)</f>
        <v>0</v>
      </c>
      <c r="G150" s="142">
        <f t="shared" ref="G150" si="16">+SUM(G140:G149)</f>
        <v>0</v>
      </c>
      <c r="H150" s="142">
        <f t="shared" ref="H150" si="17">+SUM(H140:H149)</f>
        <v>0</v>
      </c>
      <c r="I150" s="142">
        <f t="shared" ref="I150" si="18">+SUM(I140:I149)</f>
        <v>0</v>
      </c>
      <c r="J150" s="142">
        <f t="shared" ref="J150" si="19">+SUM(J140:J149)</f>
        <v>0</v>
      </c>
      <c r="K150" s="142">
        <f t="shared" ref="K150" si="20">+SUM(K140:K149)</f>
        <v>0</v>
      </c>
      <c r="L150" s="142">
        <f t="shared" ref="L150" si="21">+SUM(L140:L149)</f>
        <v>0</v>
      </c>
      <c r="M150" s="142">
        <f t="shared" ref="M150" si="22">+SUM(M140:M149)</f>
        <v>0</v>
      </c>
      <c r="N150" s="142">
        <f t="shared" ref="N150:X150" si="23">+SUM(N140:N149)</f>
        <v>0</v>
      </c>
      <c r="O150" s="142">
        <f>+SUM(O140:O149)</f>
        <v>0</v>
      </c>
      <c r="P150" s="142">
        <f t="shared" si="23"/>
        <v>0</v>
      </c>
      <c r="Q150" s="142">
        <f t="shared" si="23"/>
        <v>0</v>
      </c>
      <c r="R150" s="142">
        <f t="shared" si="23"/>
        <v>0</v>
      </c>
      <c r="S150" s="142">
        <f t="shared" si="23"/>
        <v>0</v>
      </c>
      <c r="T150" s="142">
        <f t="shared" si="23"/>
        <v>0</v>
      </c>
      <c r="U150" s="142">
        <f t="shared" si="23"/>
        <v>0</v>
      </c>
      <c r="V150" s="142">
        <f t="shared" si="23"/>
        <v>0</v>
      </c>
      <c r="W150" s="142">
        <f t="shared" si="23"/>
        <v>0</v>
      </c>
      <c r="X150" s="142">
        <f t="shared" si="23"/>
        <v>0</v>
      </c>
      <c r="Y150" s="149">
        <f>+SUM(E150:X150)</f>
        <v>0</v>
      </c>
      <c r="Z150" s="3"/>
      <c r="AS150" s="4"/>
      <c r="AT150" s="4"/>
      <c r="AU150" s="4"/>
      <c r="AV150" s="4"/>
      <c r="AW150" s="4"/>
      <c r="AX150" s="4"/>
      <c r="AY150" s="4"/>
      <c r="AZ150" s="4"/>
    </row>
    <row r="151" spans="2:52" s="4" customFormat="1" ht="15.75" thickBot="1" x14ac:dyDescent="0.3">
      <c r="B151" s="3"/>
      <c r="C151" s="3"/>
      <c r="D151" s="19"/>
      <c r="E151" s="54"/>
      <c r="F151" s="54"/>
      <c r="G151" s="54"/>
      <c r="H151" s="54"/>
      <c r="I151" s="54"/>
      <c r="J151" s="54"/>
      <c r="K151" s="54"/>
      <c r="L151" s="54"/>
      <c r="M151" s="54"/>
      <c r="N151" s="54"/>
      <c r="O151" s="54"/>
      <c r="P151" s="54"/>
      <c r="Q151" s="54"/>
      <c r="R151" s="54"/>
      <c r="S151" s="54"/>
      <c r="T151" s="54"/>
      <c r="U151" s="54"/>
      <c r="V151" s="54"/>
      <c r="W151" s="54"/>
      <c r="X151" s="54"/>
      <c r="Y151" s="54"/>
      <c r="Z151" s="54"/>
      <c r="AA151" s="27"/>
      <c r="AB151" s="27"/>
      <c r="AC151" s="3"/>
      <c r="AD151" s="3"/>
    </row>
    <row r="152" spans="2:52" s="4" customFormat="1" ht="15.75" thickBot="1" x14ac:dyDescent="0.3">
      <c r="B152" s="3"/>
      <c r="C152" s="3"/>
      <c r="D152" s="165" t="s">
        <v>221</v>
      </c>
      <c r="E152" s="170">
        <f>E81+E124+E137+E150</f>
        <v>0</v>
      </c>
      <c r="F152" s="170">
        <f t="shared" ref="F152:X152" si="24">F81+F124+F137+F150</f>
        <v>0</v>
      </c>
      <c r="G152" s="170">
        <f t="shared" si="24"/>
        <v>0</v>
      </c>
      <c r="H152" s="170">
        <f t="shared" si="24"/>
        <v>0</v>
      </c>
      <c r="I152" s="170">
        <f t="shared" si="24"/>
        <v>0</v>
      </c>
      <c r="J152" s="170">
        <f t="shared" si="24"/>
        <v>0</v>
      </c>
      <c r="K152" s="170">
        <f t="shared" si="24"/>
        <v>0</v>
      </c>
      <c r="L152" s="170">
        <f t="shared" si="24"/>
        <v>0</v>
      </c>
      <c r="M152" s="170">
        <f t="shared" si="24"/>
        <v>0</v>
      </c>
      <c r="N152" s="170">
        <f t="shared" si="24"/>
        <v>0</v>
      </c>
      <c r="O152" s="170">
        <f t="shared" si="24"/>
        <v>0</v>
      </c>
      <c r="P152" s="170">
        <f t="shared" si="24"/>
        <v>0</v>
      </c>
      <c r="Q152" s="170">
        <f t="shared" si="24"/>
        <v>0</v>
      </c>
      <c r="R152" s="170">
        <f t="shared" si="24"/>
        <v>0</v>
      </c>
      <c r="S152" s="170">
        <f t="shared" si="24"/>
        <v>0</v>
      </c>
      <c r="T152" s="170">
        <f t="shared" si="24"/>
        <v>0</v>
      </c>
      <c r="U152" s="170">
        <f t="shared" si="24"/>
        <v>0</v>
      </c>
      <c r="V152" s="170">
        <f t="shared" si="24"/>
        <v>0</v>
      </c>
      <c r="W152" s="170">
        <f t="shared" si="24"/>
        <v>0</v>
      </c>
      <c r="X152" s="170">
        <f t="shared" si="24"/>
        <v>0</v>
      </c>
      <c r="Y152" s="175">
        <f>SUM(E152:X152)</f>
        <v>0</v>
      </c>
      <c r="Z152" s="54"/>
      <c r="AA152" s="27"/>
      <c r="AB152" s="27"/>
      <c r="AC152" s="3"/>
      <c r="AD152" s="3"/>
    </row>
    <row r="153" spans="2:52" s="4" customFormat="1" ht="15.75" thickBot="1" x14ac:dyDescent="0.3">
      <c r="B153" s="3"/>
      <c r="C153" s="3"/>
      <c r="D153" s="19"/>
      <c r="E153" s="54"/>
      <c r="F153" s="54"/>
      <c r="G153" s="54"/>
      <c r="H153" s="54"/>
      <c r="I153" s="54"/>
      <c r="J153" s="54"/>
      <c r="K153" s="54"/>
      <c r="L153" s="54"/>
      <c r="M153" s="54"/>
      <c r="N153" s="54"/>
      <c r="O153" s="54"/>
      <c r="P153" s="54"/>
      <c r="Q153" s="54"/>
      <c r="R153" s="54"/>
      <c r="S153" s="54"/>
      <c r="T153" s="54"/>
      <c r="U153" s="54"/>
      <c r="V153" s="54"/>
      <c r="W153" s="54"/>
      <c r="X153" s="54"/>
      <c r="Y153" s="54"/>
      <c r="Z153" s="54"/>
      <c r="AA153" s="27"/>
      <c r="AB153" s="27"/>
      <c r="AC153" s="3"/>
      <c r="AD153" s="3"/>
    </row>
    <row r="154" spans="2:52" ht="33" customHeight="1" thickBot="1" x14ac:dyDescent="0.3">
      <c r="D154" s="66" t="s">
        <v>179</v>
      </c>
      <c r="E154" s="67" t="s">
        <v>168</v>
      </c>
      <c r="F154" s="68" t="s">
        <v>170</v>
      </c>
      <c r="G154" s="69" t="s">
        <v>171</v>
      </c>
      <c r="H154" s="70" t="s">
        <v>1</v>
      </c>
      <c r="I154" s="294" t="s">
        <v>223</v>
      </c>
      <c r="J154" s="295"/>
      <c r="K154" s="54"/>
      <c r="L154" s="296" t="s">
        <v>172</v>
      </c>
      <c r="M154" s="297"/>
      <c r="N154" s="297"/>
      <c r="P154" s="62"/>
      <c r="Q154" s="62"/>
      <c r="R154" s="62"/>
      <c r="S154" s="62"/>
      <c r="T154" s="62"/>
      <c r="U154" s="62"/>
      <c r="V154" s="62"/>
      <c r="W154" s="62"/>
    </row>
    <row r="155" spans="2:52" s="41" customFormat="1" ht="24" customHeight="1" x14ac:dyDescent="0.25">
      <c r="B155" s="36"/>
      <c r="C155" s="36"/>
      <c r="D155" s="255" t="s">
        <v>175</v>
      </c>
      <c r="E155" s="256">
        <f>+SUMIFS(E81:X81,E68:X68,"Industrial research")</f>
        <v>0</v>
      </c>
      <c r="F155" s="256">
        <f>+SUMIFS(E81:X81,E68:X68,"Experimental Development")</f>
        <v>0</v>
      </c>
      <c r="G155" s="257">
        <f>E155+F155</f>
        <v>0</v>
      </c>
      <c r="H155" s="130" t="str">
        <f t="shared" ref="H155:H160" si="25">IF($G$160=0,"-",G155/$G$160)</f>
        <v>-</v>
      </c>
      <c r="I155" s="294"/>
      <c r="J155" s="295"/>
      <c r="K155" s="54"/>
      <c r="L155" s="249" t="s">
        <v>173</v>
      </c>
      <c r="M155" s="168" t="str">
        <f>IF(OR(G21=0,Y81=0, G155=0),"-", IF(G21=Y81,IF(Y81=G155,"OK","Pas OK"),"Pas OK"))</f>
        <v>-</v>
      </c>
      <c r="N155" s="246" t="str">
        <f>IF(M155="Pas OK","Corriger!","-")</f>
        <v>-</v>
      </c>
      <c r="P155" s="132"/>
      <c r="Q155" s="132"/>
      <c r="R155" s="132"/>
      <c r="S155" s="132"/>
      <c r="T155" s="132"/>
      <c r="U155" s="132"/>
      <c r="V155" s="132"/>
      <c r="W155" s="132"/>
      <c r="X155" s="40"/>
      <c r="AA155" s="40"/>
      <c r="AB155" s="40"/>
      <c r="AC155" s="40"/>
      <c r="AD155" s="40"/>
      <c r="AE155" s="40"/>
      <c r="AF155" s="40"/>
      <c r="AG155" s="40"/>
      <c r="AH155" s="40"/>
      <c r="AI155" s="40"/>
      <c r="AJ155" s="40"/>
      <c r="AK155" s="40"/>
      <c r="AL155" s="40"/>
      <c r="AM155" s="40"/>
      <c r="AN155" s="40"/>
      <c r="AO155" s="40"/>
      <c r="AP155" s="40"/>
      <c r="AQ155" s="40"/>
      <c r="AR155" s="40"/>
    </row>
    <row r="156" spans="2:52" s="41" customFormat="1" ht="24" customHeight="1" x14ac:dyDescent="0.25">
      <c r="B156" s="36"/>
      <c r="C156" s="36"/>
      <c r="D156" s="255" t="s">
        <v>176</v>
      </c>
      <c r="E156" s="256">
        <f>+E155*20%</f>
        <v>0</v>
      </c>
      <c r="F156" s="256">
        <f>+F155*20%</f>
        <v>0</v>
      </c>
      <c r="G156" s="257">
        <f t="shared" ref="G156:G159" si="26">E156+F156</f>
        <v>0</v>
      </c>
      <c r="H156" s="130" t="str">
        <f t="shared" si="25"/>
        <v>-</v>
      </c>
      <c r="I156" s="294"/>
      <c r="J156" s="295"/>
      <c r="K156" s="54"/>
      <c r="L156" s="250" t="s">
        <v>230</v>
      </c>
      <c r="M156" s="167" t="str">
        <f>IF(OR(I65=Y124,G158=Y124+Y137),"-","Pas OK")</f>
        <v>-</v>
      </c>
      <c r="N156" s="247" t="str">
        <f>IF(M156="Pas OK","Corriger!","-")</f>
        <v>-</v>
      </c>
      <c r="P156" s="132"/>
      <c r="Q156" s="132"/>
      <c r="R156" s="132"/>
      <c r="S156" s="132"/>
      <c r="T156" s="132"/>
      <c r="U156" s="132"/>
      <c r="V156" s="132"/>
      <c r="W156" s="132"/>
      <c r="X156" s="40"/>
      <c r="AA156" s="40"/>
      <c r="AB156" s="40"/>
      <c r="AC156" s="40"/>
      <c r="AD156" s="40"/>
      <c r="AE156" s="40"/>
      <c r="AF156" s="40"/>
      <c r="AG156" s="40"/>
      <c r="AH156" s="40"/>
      <c r="AI156" s="40"/>
      <c r="AJ156" s="40"/>
      <c r="AK156" s="40"/>
      <c r="AL156" s="40"/>
      <c r="AM156" s="40"/>
      <c r="AN156" s="40"/>
      <c r="AO156" s="40"/>
      <c r="AP156" s="40"/>
      <c r="AQ156" s="40"/>
      <c r="AR156" s="40"/>
    </row>
    <row r="157" spans="2:52" ht="24" customHeight="1" x14ac:dyDescent="0.25">
      <c r="D157" s="258" t="s">
        <v>177</v>
      </c>
      <c r="E157" s="256">
        <f>25%*(E155+E156)</f>
        <v>0</v>
      </c>
      <c r="F157" s="256">
        <f>25%*(F155+F156)</f>
        <v>0</v>
      </c>
      <c r="G157" s="257">
        <f t="shared" si="26"/>
        <v>0</v>
      </c>
      <c r="H157" s="74" t="str">
        <f t="shared" si="25"/>
        <v>-</v>
      </c>
      <c r="I157" s="294"/>
      <c r="J157" s="295"/>
      <c r="K157" s="54"/>
      <c r="L157" s="250" t="s">
        <v>174</v>
      </c>
      <c r="M157" s="167" t="str">
        <f>IF(OR(Y150=0,G159=0), "-", IF(Y150=G159, "OK", "Pas OK"))</f>
        <v>-</v>
      </c>
      <c r="N157" s="247" t="str">
        <f>IF(M157="Pas OK","Corriger!","-")</f>
        <v>-</v>
      </c>
      <c r="P157" s="62"/>
      <c r="Q157" s="62"/>
      <c r="R157" s="62"/>
      <c r="S157" s="62"/>
      <c r="T157" s="62"/>
      <c r="U157" s="62"/>
      <c r="V157" s="62"/>
      <c r="W157" s="62"/>
    </row>
    <row r="158" spans="2:52" ht="24" customHeight="1" x14ac:dyDescent="0.25">
      <c r="D158" s="259" t="s">
        <v>229</v>
      </c>
      <c r="E158" s="256">
        <f>+SUMIFS(E124:X124,E68:X68,"Industrial research")+SUMIFS(E137:X137,E68:X68,"Industrial research")</f>
        <v>0</v>
      </c>
      <c r="F158" s="256">
        <f>+SUMIFS(E124:X124,E68:X68,"Experimental Development")+SUMIFS(E137:X137,E68:X68,"Experimental Development")</f>
        <v>0</v>
      </c>
      <c r="G158" s="257">
        <f t="shared" si="26"/>
        <v>0</v>
      </c>
      <c r="H158" s="74" t="str">
        <f t="shared" si="25"/>
        <v>-</v>
      </c>
      <c r="I158" s="294"/>
      <c r="J158" s="295"/>
      <c r="K158" s="54"/>
      <c r="P158" s="62"/>
      <c r="Q158" s="62"/>
      <c r="R158" s="62"/>
      <c r="S158" s="62"/>
      <c r="T158" s="62"/>
      <c r="U158" s="62"/>
      <c r="V158" s="62"/>
      <c r="W158" s="62"/>
    </row>
    <row r="159" spans="2:52" ht="24" customHeight="1" thickBot="1" x14ac:dyDescent="0.3">
      <c r="D159" s="258" t="s">
        <v>178</v>
      </c>
      <c r="E159" s="256">
        <f>+SUMIFS(E150:X150,E68:X68,"Industrial research")</f>
        <v>0</v>
      </c>
      <c r="F159" s="256">
        <f>+SUMIFS(E150:X150,E68:X68,"Experimental Development")</f>
        <v>0</v>
      </c>
      <c r="G159" s="257">
        <f t="shared" si="26"/>
        <v>0</v>
      </c>
      <c r="H159" s="74" t="str">
        <f t="shared" si="25"/>
        <v>-</v>
      </c>
      <c r="I159" s="294"/>
      <c r="J159" s="295"/>
      <c r="K159" s="54"/>
      <c r="L159" s="131"/>
      <c r="M159" s="260"/>
      <c r="N159" s="248"/>
      <c r="P159" s="18"/>
      <c r="Q159" s="18"/>
      <c r="R159" s="18"/>
      <c r="S159" s="18"/>
      <c r="T159" s="18"/>
      <c r="U159" s="18"/>
      <c r="V159" s="18"/>
      <c r="W159" s="18"/>
    </row>
    <row r="160" spans="2:52" ht="24" customHeight="1" thickBot="1" x14ac:dyDescent="0.3">
      <c r="D160" s="76" t="s">
        <v>171</v>
      </c>
      <c r="E160" s="77">
        <f>SUM(E155:E159)</f>
        <v>0</v>
      </c>
      <c r="F160" s="77">
        <f>SUM(F155:F159)</f>
        <v>0</v>
      </c>
      <c r="G160" s="135">
        <f>E160+F160</f>
        <v>0</v>
      </c>
      <c r="H160" s="78" t="str">
        <f t="shared" si="25"/>
        <v>-</v>
      </c>
      <c r="I160" s="294"/>
      <c r="J160" s="295"/>
      <c r="K160" s="54"/>
      <c r="N160" s="79"/>
      <c r="O160" s="79"/>
      <c r="P160" s="79"/>
      <c r="Q160" s="79"/>
      <c r="R160" s="79"/>
      <c r="S160" s="79"/>
      <c r="T160" s="79"/>
      <c r="U160" s="79"/>
      <c r="V160" s="79"/>
      <c r="W160" s="79"/>
      <c r="X160" s="62"/>
      <c r="Y160" s="62"/>
      <c r="Z160" s="62"/>
      <c r="AA160" s="62"/>
      <c r="AB160" s="62"/>
      <c r="AC160" s="62"/>
    </row>
    <row r="161" spans="1:44" ht="24" customHeight="1" x14ac:dyDescent="0.25">
      <c r="D161" s="80" t="s">
        <v>187</v>
      </c>
      <c r="E161" s="81"/>
      <c r="F161" s="82"/>
      <c r="G161" s="83" t="s">
        <v>171</v>
      </c>
      <c r="H161" s="84" t="s">
        <v>1</v>
      </c>
      <c r="I161" s="62"/>
      <c r="J161" s="62"/>
      <c r="K161" s="85"/>
      <c r="L161" s="85"/>
      <c r="M161" s="85"/>
      <c r="N161" s="85"/>
      <c r="O161" s="85"/>
      <c r="P161" s="85"/>
      <c r="Q161" s="85"/>
      <c r="R161" s="85"/>
      <c r="S161" s="85"/>
      <c r="T161" s="85"/>
      <c r="U161" s="85"/>
      <c r="V161" s="85"/>
      <c r="W161" s="85"/>
      <c r="X161" s="62"/>
      <c r="Y161" s="62"/>
      <c r="Z161" s="62"/>
      <c r="AA161" s="62"/>
      <c r="AB161" s="62"/>
      <c r="AC161" s="62"/>
    </row>
    <row r="162" spans="1:44" ht="24" customHeight="1" x14ac:dyDescent="0.25">
      <c r="A162" s="264" t="s">
        <v>79</v>
      </c>
      <c r="B162" s="265"/>
      <c r="C162" s="266"/>
      <c r="D162" s="274" t="s">
        <v>180</v>
      </c>
      <c r="E162" s="275"/>
      <c r="F162" s="275"/>
      <c r="G162" s="275"/>
      <c r="H162" s="276"/>
      <c r="I162" s="62"/>
      <c r="J162" s="62"/>
      <c r="K162" s="85"/>
      <c r="L162" s="85"/>
      <c r="M162" s="85"/>
      <c r="N162" s="85"/>
      <c r="O162" s="85"/>
      <c r="P162" s="85"/>
      <c r="Q162" s="85"/>
      <c r="R162" s="85"/>
      <c r="S162" s="85"/>
      <c r="T162" s="85"/>
      <c r="U162" s="85"/>
      <c r="V162" s="85"/>
      <c r="W162" s="85"/>
      <c r="X162" s="62"/>
      <c r="Y162" s="62"/>
      <c r="Z162" s="62"/>
      <c r="AA162" s="62"/>
      <c r="AB162" s="62"/>
      <c r="AC162" s="62"/>
    </row>
    <row r="163" spans="1:44" ht="24" customHeight="1" x14ac:dyDescent="0.25">
      <c r="D163" s="71" t="s">
        <v>181</v>
      </c>
      <c r="E163" s="88"/>
      <c r="F163" s="88"/>
      <c r="G163" s="134"/>
      <c r="H163" s="136" t="str">
        <f>IF($G$169=0,"-",G163/$G$169)</f>
        <v>-</v>
      </c>
      <c r="I163" s="62"/>
      <c r="J163" s="272" t="str">
        <f>+IF(SUM(G163:G168)&lt;ROUND(G160,0),"FONDS INSUFFISANTS","")</f>
        <v/>
      </c>
      <c r="K163" s="272"/>
      <c r="L163" s="62"/>
      <c r="M163" s="62"/>
      <c r="N163" s="62"/>
      <c r="O163" s="62"/>
      <c r="P163" s="62"/>
      <c r="Q163" s="62"/>
      <c r="R163" s="62"/>
      <c r="S163" s="62"/>
      <c r="T163" s="62"/>
      <c r="U163" s="62"/>
      <c r="V163" s="62"/>
      <c r="W163" s="62"/>
      <c r="X163" s="62"/>
      <c r="Y163" s="62"/>
      <c r="Z163" s="62"/>
      <c r="AO163" s="5"/>
      <c r="AP163" s="5"/>
      <c r="AQ163" s="5"/>
      <c r="AR163" s="5"/>
    </row>
    <row r="164" spans="1:44" ht="24" customHeight="1" x14ac:dyDescent="0.25">
      <c r="D164" s="71" t="s">
        <v>182</v>
      </c>
      <c r="E164" s="88"/>
      <c r="F164" s="88"/>
      <c r="G164" s="121"/>
      <c r="H164" s="138" t="str">
        <f t="shared" ref="H164:H169" si="27">IF($G$169=0,"-",G164/$G$169)</f>
        <v>-</v>
      </c>
      <c r="I164" s="62"/>
      <c r="J164" s="272"/>
      <c r="K164" s="272"/>
      <c r="L164" s="62"/>
      <c r="M164" s="62"/>
      <c r="N164" s="62"/>
      <c r="O164" s="62"/>
      <c r="P164" s="62"/>
      <c r="Q164" s="62"/>
      <c r="R164" s="62"/>
      <c r="S164" s="62"/>
      <c r="T164" s="62"/>
      <c r="U164" s="62"/>
      <c r="V164" s="62"/>
      <c r="W164" s="62"/>
      <c r="X164" s="62"/>
      <c r="Y164" s="62"/>
      <c r="Z164" s="62"/>
      <c r="AO164" s="5"/>
      <c r="AP164" s="5"/>
      <c r="AQ164" s="5"/>
      <c r="AR164" s="5"/>
    </row>
    <row r="165" spans="1:44" ht="24" customHeight="1" x14ac:dyDescent="0.25">
      <c r="D165" s="71" t="s">
        <v>183</v>
      </c>
      <c r="E165" s="88"/>
      <c r="F165" s="88"/>
      <c r="G165" s="121"/>
      <c r="H165" s="138" t="str">
        <f t="shared" si="27"/>
        <v>-</v>
      </c>
      <c r="I165" s="62"/>
      <c r="J165" s="272"/>
      <c r="K165" s="272"/>
      <c r="L165" s="62"/>
      <c r="M165" s="62"/>
      <c r="N165" s="62"/>
      <c r="O165" s="62"/>
      <c r="P165" s="62"/>
      <c r="Q165" s="62"/>
      <c r="R165" s="62"/>
      <c r="S165" s="62"/>
      <c r="T165" s="62"/>
      <c r="U165" s="62"/>
      <c r="V165" s="62"/>
      <c r="W165" s="62"/>
      <c r="X165" s="62"/>
      <c r="Y165" s="62"/>
      <c r="Z165" s="62"/>
      <c r="AO165" s="5"/>
      <c r="AP165" s="5"/>
      <c r="AQ165" s="5"/>
      <c r="AR165" s="5"/>
    </row>
    <row r="166" spans="1:44" ht="24" customHeight="1" x14ac:dyDescent="0.25">
      <c r="D166" s="71" t="s">
        <v>184</v>
      </c>
      <c r="E166" s="88"/>
      <c r="F166" s="88"/>
      <c r="G166" s="121"/>
      <c r="H166" s="138" t="str">
        <f t="shared" si="27"/>
        <v>-</v>
      </c>
      <c r="I166" s="62"/>
      <c r="J166" s="272"/>
      <c r="K166" s="272"/>
      <c r="L166" s="62"/>
      <c r="M166" s="62"/>
      <c r="N166" s="62"/>
      <c r="O166" s="62"/>
      <c r="P166" s="62"/>
      <c r="Q166" s="62"/>
      <c r="R166" s="62"/>
      <c r="S166" s="62"/>
      <c r="T166" s="62"/>
      <c r="U166" s="62"/>
      <c r="V166" s="62"/>
      <c r="W166" s="62"/>
      <c r="X166" s="62"/>
      <c r="Y166" s="62"/>
      <c r="Z166" s="62"/>
      <c r="AO166" s="5"/>
      <c r="AP166" s="5"/>
      <c r="AQ166" s="5"/>
      <c r="AR166" s="5"/>
    </row>
    <row r="167" spans="1:44" ht="24" customHeight="1" x14ac:dyDescent="0.25">
      <c r="D167" s="71" t="s">
        <v>185</v>
      </c>
      <c r="E167" s="88"/>
      <c r="F167" s="88"/>
      <c r="G167" s="121"/>
      <c r="H167" s="138" t="str">
        <f>IF($G$169=0,"-",G167/$G$169)</f>
        <v>-</v>
      </c>
      <c r="I167" s="62"/>
      <c r="J167" s="272"/>
      <c r="K167" s="272"/>
      <c r="L167" s="62"/>
      <c r="M167" s="62"/>
      <c r="N167" s="62"/>
      <c r="O167" s="62"/>
      <c r="P167" s="62"/>
      <c r="Q167" s="62"/>
      <c r="R167" s="62"/>
      <c r="S167" s="62"/>
      <c r="T167" s="62"/>
      <c r="U167" s="62"/>
      <c r="V167" s="62"/>
      <c r="W167" s="62"/>
      <c r="X167" s="62"/>
      <c r="Y167" s="62"/>
      <c r="Z167" s="62"/>
      <c r="AO167" s="5"/>
      <c r="AP167" s="5"/>
      <c r="AQ167" s="5"/>
      <c r="AR167" s="5"/>
    </row>
    <row r="168" spans="1:44" ht="24" customHeight="1" x14ac:dyDescent="0.25">
      <c r="D168" s="71" t="s">
        <v>186</v>
      </c>
      <c r="E168" s="88"/>
      <c r="F168" s="88"/>
      <c r="G168" s="121"/>
      <c r="H168" s="137" t="str">
        <f t="shared" si="27"/>
        <v>-</v>
      </c>
      <c r="I168" s="62"/>
      <c r="J168" s="272"/>
      <c r="K168" s="272"/>
      <c r="L168" s="62"/>
      <c r="M168" s="62"/>
      <c r="N168" s="62"/>
      <c r="O168" s="62"/>
      <c r="P168" s="62"/>
      <c r="Q168" s="62"/>
      <c r="R168" s="62"/>
      <c r="S168" s="62"/>
      <c r="T168" s="62"/>
      <c r="U168" s="62"/>
      <c r="V168" s="62"/>
      <c r="W168" s="62"/>
      <c r="X168" s="62"/>
      <c r="Y168" s="62"/>
      <c r="Z168" s="62"/>
      <c r="AO168" s="5"/>
      <c r="AP168" s="5"/>
      <c r="AQ168" s="5"/>
      <c r="AR168" s="5"/>
    </row>
    <row r="169" spans="1:44" ht="15.75" thickBot="1" x14ac:dyDescent="0.3">
      <c r="D169" s="90" t="s">
        <v>188</v>
      </c>
      <c r="E169" s="91"/>
      <c r="F169" s="91"/>
      <c r="G169" s="92">
        <f>+SUM(G163:G168)</f>
        <v>0</v>
      </c>
      <c r="H169" s="93" t="str">
        <f t="shared" si="27"/>
        <v>-</v>
      </c>
      <c r="I169" s="239" t="str">
        <f>IF(ROUND(G160,0)=G169, "OK", "ERREUR")</f>
        <v>OK</v>
      </c>
      <c r="J169" s="13"/>
      <c r="K169" s="94"/>
      <c r="L169" s="94"/>
      <c r="M169" s="94"/>
      <c r="N169" s="94"/>
      <c r="O169" s="94"/>
      <c r="P169" s="94"/>
      <c r="Q169" s="94"/>
      <c r="R169" s="94"/>
      <c r="S169" s="94"/>
      <c r="T169" s="94"/>
      <c r="U169" s="94"/>
      <c r="V169" s="94"/>
      <c r="W169" s="62"/>
      <c r="X169" s="62"/>
      <c r="Y169" s="62"/>
      <c r="Z169" s="62"/>
      <c r="AP169" s="5"/>
      <c r="AQ169" s="5"/>
      <c r="AR169" s="5"/>
    </row>
    <row r="170" spans="1:44" s="4" customFormat="1" ht="15.75" thickBot="1" x14ac:dyDescent="0.3">
      <c r="B170" s="3"/>
      <c r="C170" s="3"/>
      <c r="D170" s="95"/>
      <c r="E170" s="20"/>
      <c r="F170" s="96"/>
      <c r="G170" s="65"/>
      <c r="H170" s="3"/>
      <c r="I170" s="13"/>
      <c r="J170" s="13"/>
      <c r="K170" s="21"/>
      <c r="L170" s="21"/>
      <c r="M170" s="21"/>
      <c r="N170" s="21"/>
      <c r="O170" s="21"/>
      <c r="P170" s="21"/>
      <c r="Q170" s="21"/>
      <c r="R170" s="21"/>
      <c r="S170" s="21"/>
      <c r="T170" s="21"/>
      <c r="U170" s="21"/>
      <c r="V170" s="21"/>
      <c r="W170" s="62"/>
      <c r="X170" s="62"/>
      <c r="Y170" s="62"/>
      <c r="Z170" s="62"/>
    </row>
    <row r="171" spans="1:44" s="4" customFormat="1" ht="15" customHeight="1" x14ac:dyDescent="0.25">
      <c r="B171" s="18"/>
      <c r="C171" s="18"/>
      <c r="D171" s="282" t="s">
        <v>189</v>
      </c>
      <c r="E171" s="283"/>
      <c r="F171" s="283"/>
      <c r="G171" s="283"/>
      <c r="H171" s="284"/>
      <c r="M171" s="13"/>
      <c r="N171" s="62"/>
      <c r="O171" s="62"/>
      <c r="P171" s="62"/>
      <c r="Q171" s="62"/>
      <c r="R171" s="62"/>
      <c r="S171" s="62"/>
      <c r="T171" s="62"/>
      <c r="U171" s="62"/>
      <c r="V171" s="62"/>
      <c r="W171" s="62"/>
      <c r="X171" s="62"/>
      <c r="Y171" s="62"/>
      <c r="Z171" s="62"/>
      <c r="AA171" s="62"/>
      <c r="AB171" s="62"/>
      <c r="AC171" s="62"/>
    </row>
    <row r="172" spans="1:44" s="4" customFormat="1" x14ac:dyDescent="0.25">
      <c r="B172" s="18"/>
      <c r="C172" s="18"/>
      <c r="D172" s="285"/>
      <c r="E172" s="286"/>
      <c r="F172" s="286"/>
      <c r="G172" s="286"/>
      <c r="H172" s="287"/>
      <c r="M172" s="13"/>
      <c r="N172" s="62"/>
      <c r="O172" s="62"/>
      <c r="P172" s="62"/>
      <c r="Q172" s="62"/>
      <c r="R172" s="62"/>
      <c r="S172" s="62"/>
      <c r="T172" s="62"/>
      <c r="U172" s="62"/>
      <c r="V172" s="62"/>
      <c r="W172" s="62"/>
      <c r="X172" s="62"/>
      <c r="Y172" s="62"/>
      <c r="Z172" s="62"/>
      <c r="AA172" s="62"/>
      <c r="AB172" s="62"/>
      <c r="AC172" s="62"/>
    </row>
    <row r="173" spans="1:44" s="4" customFormat="1" x14ac:dyDescent="0.25">
      <c r="B173" s="18"/>
      <c r="C173" s="18"/>
      <c r="D173" s="285"/>
      <c r="E173" s="286"/>
      <c r="F173" s="286"/>
      <c r="G173" s="286"/>
      <c r="H173" s="287"/>
      <c r="M173" s="13"/>
      <c r="N173" s="62"/>
      <c r="O173" s="62"/>
      <c r="P173" s="62"/>
      <c r="Q173" s="62"/>
      <c r="R173" s="62"/>
      <c r="S173" s="62"/>
      <c r="T173" s="62"/>
      <c r="U173" s="62"/>
      <c r="V173" s="62"/>
      <c r="W173" s="62"/>
      <c r="X173" s="62"/>
      <c r="Y173" s="62"/>
      <c r="Z173" s="62"/>
      <c r="AA173" s="62"/>
      <c r="AB173" s="62"/>
      <c r="AC173" s="62"/>
    </row>
    <row r="174" spans="1:44" s="4" customFormat="1" x14ac:dyDescent="0.25">
      <c r="B174" s="18"/>
      <c r="C174" s="18"/>
      <c r="D174" s="285"/>
      <c r="E174" s="286"/>
      <c r="F174" s="286"/>
      <c r="G174" s="286"/>
      <c r="H174" s="287"/>
      <c r="I174" s="13"/>
      <c r="M174" s="62"/>
      <c r="N174" s="62"/>
      <c r="O174" s="62"/>
      <c r="P174" s="62"/>
      <c r="Q174" s="62"/>
      <c r="R174" s="62"/>
      <c r="S174" s="62"/>
      <c r="T174" s="62"/>
      <c r="U174" s="62"/>
      <c r="V174" s="62"/>
      <c r="W174" s="62"/>
      <c r="X174" s="62"/>
      <c r="Y174" s="62"/>
      <c r="Z174" s="62"/>
      <c r="AA174" s="62"/>
      <c r="AB174" s="62"/>
      <c r="AC174" s="62"/>
    </row>
    <row r="175" spans="1:44" s="4" customFormat="1" ht="15.75" thickBot="1" x14ac:dyDescent="0.3">
      <c r="B175" s="18"/>
      <c r="C175" s="18"/>
      <c r="D175" s="288"/>
      <c r="E175" s="289"/>
      <c r="F175" s="289"/>
      <c r="G175" s="289"/>
      <c r="H175" s="290"/>
      <c r="I175" s="13"/>
    </row>
    <row r="176" spans="1:44" s="4" customFormat="1" ht="14.45" customHeight="1" x14ac:dyDescent="0.25">
      <c r="B176" s="18"/>
      <c r="C176" s="18"/>
      <c r="D176" s="273" t="s">
        <v>191</v>
      </c>
      <c r="E176" s="273"/>
      <c r="F176" s="273"/>
      <c r="G176" s="273"/>
      <c r="H176" s="273"/>
      <c r="I176" s="13"/>
    </row>
    <row r="177" spans="2:44" s="180" customFormat="1" ht="45" customHeight="1" x14ac:dyDescent="0.25">
      <c r="B177" s="181"/>
      <c r="C177" s="181"/>
      <c r="D177" s="293" t="s">
        <v>190</v>
      </c>
      <c r="E177" s="293"/>
      <c r="F177" s="293"/>
      <c r="G177" s="293"/>
      <c r="H177" s="293"/>
      <c r="I177" s="182"/>
    </row>
    <row r="178" spans="2:44" s="4" customFormat="1" ht="29.45" customHeight="1" thickBot="1" x14ac:dyDescent="0.3">
      <c r="B178" s="18"/>
      <c r="C178" s="18"/>
      <c r="D178" s="281"/>
      <c r="E178" s="281"/>
      <c r="F178" s="281"/>
      <c r="G178" s="281"/>
      <c r="H178" s="281"/>
      <c r="I178" s="13"/>
    </row>
    <row r="179" spans="2:44" s="4" customFormat="1" ht="19.5" thickBot="1" x14ac:dyDescent="0.3">
      <c r="B179" s="18"/>
      <c r="C179" s="18"/>
      <c r="D179" s="277" t="s">
        <v>232</v>
      </c>
      <c r="E179" s="278"/>
      <c r="F179" s="278"/>
      <c r="G179" s="278"/>
      <c r="H179" s="279"/>
      <c r="I179" s="85"/>
      <c r="J179" s="85"/>
      <c r="K179" s="18"/>
    </row>
    <row r="180" spans="2:44" s="4" customFormat="1" ht="30" x14ac:dyDescent="0.25">
      <c r="B180" s="18"/>
      <c r="C180" s="18"/>
      <c r="D180" s="240"/>
      <c r="E180" s="67" t="s">
        <v>168</v>
      </c>
      <c r="F180" s="68" t="s">
        <v>170</v>
      </c>
      <c r="G180" s="241"/>
      <c r="H180" s="25"/>
      <c r="I180" s="13"/>
      <c r="J180" s="18"/>
      <c r="K180" s="18"/>
    </row>
    <row r="181" spans="2:44" x14ac:dyDescent="0.25">
      <c r="D181" s="71" t="s">
        <v>192</v>
      </c>
      <c r="E181" s="6"/>
      <c r="F181" s="6"/>
      <c r="G181" s="86"/>
      <c r="H181" s="87"/>
      <c r="I181" s="85"/>
      <c r="J181" s="85"/>
      <c r="K181" s="18"/>
      <c r="L181" s="62"/>
      <c r="M181" s="62"/>
      <c r="N181" s="62"/>
      <c r="O181" s="62"/>
      <c r="P181" s="62"/>
      <c r="Q181" s="62"/>
      <c r="R181" s="62"/>
      <c r="S181" s="62"/>
      <c r="T181" s="62"/>
      <c r="U181" s="62"/>
      <c r="V181" s="62"/>
      <c r="W181" s="62"/>
      <c r="X181" s="62"/>
      <c r="Y181" s="62"/>
      <c r="Z181" s="62"/>
      <c r="AA181" s="62"/>
      <c r="AB181" s="62"/>
      <c r="AC181" s="62"/>
    </row>
    <row r="182" spans="2:44" ht="15.75" thickBot="1" x14ac:dyDescent="0.3">
      <c r="D182" s="71" t="s">
        <v>193</v>
      </c>
      <c r="E182" s="291"/>
      <c r="F182" s="292"/>
      <c r="G182" s="86"/>
      <c r="H182" s="87"/>
      <c r="I182" s="85"/>
      <c r="J182" s="12"/>
      <c r="K182" s="12"/>
      <c r="L182" s="12"/>
      <c r="M182" s="12"/>
      <c r="N182" s="12"/>
      <c r="O182" s="12"/>
      <c r="P182" s="12"/>
      <c r="Q182" s="12"/>
      <c r="R182" s="12"/>
      <c r="S182" s="12"/>
      <c r="T182" s="12"/>
      <c r="U182" s="12"/>
      <c r="V182" s="12"/>
      <c r="W182" s="62"/>
      <c r="X182" s="62"/>
      <c r="Y182" s="62"/>
      <c r="Z182" s="62"/>
      <c r="AP182" s="5"/>
      <c r="AQ182" s="5"/>
      <c r="AR182" s="5"/>
    </row>
    <row r="183" spans="2:44" ht="15" customHeight="1" thickBot="1" x14ac:dyDescent="0.3">
      <c r="D183" s="90" t="s">
        <v>194</v>
      </c>
      <c r="E183" s="242">
        <f>+(E181+E182)*E160</f>
        <v>0</v>
      </c>
      <c r="F183" s="242">
        <f>+(F181+E182)*F160</f>
        <v>0</v>
      </c>
      <c r="G183" s="163">
        <f>E183+F183</f>
        <v>0</v>
      </c>
      <c r="H183" s="243" t="str">
        <f>IF($G$160=0,"-",G183/$G$160)</f>
        <v>-</v>
      </c>
      <c r="I183" s="85"/>
      <c r="J183" s="231"/>
      <c r="K183" s="89"/>
      <c r="L183" s="89"/>
      <c r="M183" s="89"/>
      <c r="N183" s="89"/>
      <c r="O183" s="89"/>
      <c r="P183" s="89"/>
      <c r="Q183" s="89"/>
      <c r="R183" s="89"/>
      <c r="S183" s="89"/>
      <c r="T183" s="89"/>
      <c r="U183" s="89"/>
      <c r="V183" s="89"/>
      <c r="W183" s="62"/>
      <c r="X183" s="62"/>
      <c r="Y183" s="62"/>
      <c r="Z183" s="62"/>
      <c r="AP183" s="5"/>
      <c r="AQ183" s="5"/>
      <c r="AR183" s="5"/>
    </row>
    <row r="184" spans="2:44" s="4" customFormat="1" ht="14.45" customHeight="1" x14ac:dyDescent="0.25">
      <c r="B184" s="18"/>
      <c r="C184" s="18"/>
      <c r="D184" s="280"/>
      <c r="E184" s="280"/>
      <c r="F184" s="280"/>
      <c r="G184" s="280"/>
      <c r="H184" s="280"/>
      <c r="I184" s="85"/>
      <c r="J184" s="100"/>
      <c r="K184" s="18"/>
    </row>
    <row r="185" spans="2:44" s="4" customFormat="1" x14ac:dyDescent="0.25">
      <c r="B185" s="18"/>
      <c r="C185" s="18"/>
      <c r="D185" s="97"/>
      <c r="E185" s="21"/>
      <c r="F185" s="99"/>
      <c r="G185" s="98"/>
      <c r="H185" s="85"/>
      <c r="I185" s="85"/>
      <c r="J185" s="85"/>
      <c r="K185" s="18"/>
    </row>
    <row r="186" spans="2:44" s="4" customFormat="1" x14ac:dyDescent="0.25">
      <c r="B186" s="18"/>
      <c r="C186" s="18"/>
      <c r="D186" s="97"/>
      <c r="E186" s="21"/>
      <c r="F186" s="101"/>
      <c r="G186" s="98"/>
      <c r="H186" s="18"/>
      <c r="I186" s="85"/>
      <c r="J186" s="85"/>
      <c r="K186" s="18"/>
    </row>
    <row r="187" spans="2:44" s="4" customFormat="1" x14ac:dyDescent="0.25">
      <c r="B187" s="18"/>
      <c r="C187" s="18"/>
      <c r="D187" s="97"/>
      <c r="E187" s="21"/>
      <c r="F187" s="18"/>
      <c r="G187" s="98"/>
      <c r="H187" s="18"/>
      <c r="I187" s="18"/>
      <c r="J187" s="18"/>
      <c r="K187" s="18"/>
    </row>
    <row r="188" spans="2:44" s="4" customFormat="1" x14ac:dyDescent="0.25">
      <c r="B188" s="18"/>
      <c r="C188" s="18"/>
      <c r="D188" s="267"/>
      <c r="E188" s="267"/>
      <c r="F188" s="18"/>
      <c r="G188" s="98"/>
      <c r="H188" s="18"/>
      <c r="I188" s="18"/>
      <c r="J188" s="18"/>
      <c r="K188" s="18"/>
    </row>
    <row r="189" spans="2:44" s="4" customFormat="1" x14ac:dyDescent="0.25">
      <c r="B189" s="18"/>
      <c r="C189" s="18"/>
      <c r="D189" s="97"/>
      <c r="E189" s="102"/>
      <c r="F189" s="18"/>
      <c r="G189" s="98"/>
      <c r="H189" s="18"/>
      <c r="I189" s="18"/>
      <c r="J189" s="18"/>
      <c r="K189" s="18"/>
    </row>
    <row r="190" spans="2:44" s="4" customFormat="1" x14ac:dyDescent="0.25">
      <c r="B190" s="18"/>
      <c r="C190" s="18"/>
      <c r="D190" s="97"/>
      <c r="E190" s="102"/>
      <c r="F190" s="18"/>
      <c r="G190" s="98"/>
      <c r="H190" s="18"/>
      <c r="I190" s="18"/>
      <c r="J190" s="18"/>
      <c r="K190" s="18"/>
    </row>
    <row r="191" spans="2:44" s="4" customFormat="1" x14ac:dyDescent="0.25">
      <c r="B191" s="18"/>
      <c r="C191" s="18"/>
      <c r="D191" s="97"/>
      <c r="E191" s="102"/>
      <c r="F191" s="18"/>
      <c r="G191" s="98"/>
      <c r="H191" s="18"/>
      <c r="I191" s="18"/>
      <c r="J191" s="18"/>
      <c r="K191" s="18"/>
    </row>
    <row r="192" spans="2:44" s="4" customFormat="1" x14ac:dyDescent="0.25">
      <c r="B192" s="18"/>
      <c r="C192" s="18"/>
      <c r="D192" s="21"/>
      <c r="E192" s="102"/>
      <c r="F192" s="18"/>
      <c r="G192" s="98"/>
      <c r="H192" s="18"/>
      <c r="I192" s="18"/>
      <c r="J192" s="18"/>
      <c r="K192" s="18"/>
    </row>
    <row r="193" spans="2:11" s="4" customFormat="1" x14ac:dyDescent="0.25">
      <c r="B193" s="18"/>
      <c r="C193" s="18"/>
      <c r="D193" s="21"/>
      <c r="E193" s="102"/>
      <c r="F193" s="18"/>
      <c r="G193" s="103"/>
      <c r="H193" s="18"/>
      <c r="I193" s="18"/>
      <c r="J193" s="18"/>
      <c r="K193" s="18"/>
    </row>
    <row r="194" spans="2:11" s="4" customFormat="1" x14ac:dyDescent="0.25">
      <c r="B194" s="18"/>
      <c r="C194" s="18"/>
      <c r="D194" s="34"/>
      <c r="E194" s="104"/>
      <c r="F194" s="18"/>
      <c r="G194" s="103"/>
      <c r="H194" s="18"/>
      <c r="I194" s="18"/>
      <c r="J194" s="18"/>
      <c r="K194" s="18"/>
    </row>
    <row r="195" spans="2:11" s="4" customFormat="1" x14ac:dyDescent="0.25">
      <c r="B195" s="18"/>
      <c r="C195" s="18"/>
      <c r="D195" s="21"/>
      <c r="E195" s="21"/>
      <c r="F195" s="18"/>
      <c r="G195" s="103"/>
      <c r="H195" s="18"/>
      <c r="I195" s="18"/>
      <c r="J195" s="18"/>
      <c r="K195" s="18"/>
    </row>
    <row r="196" spans="2:11" s="4" customFormat="1" x14ac:dyDescent="0.25">
      <c r="B196" s="18"/>
      <c r="C196" s="18"/>
      <c r="D196" s="267"/>
      <c r="E196" s="267"/>
      <c r="F196" s="103"/>
      <c r="G196" s="103"/>
      <c r="H196" s="18"/>
      <c r="I196" s="18"/>
      <c r="J196" s="18"/>
      <c r="K196" s="18"/>
    </row>
    <row r="197" spans="2:11" s="4" customFormat="1" x14ac:dyDescent="0.25">
      <c r="B197" s="18"/>
      <c r="C197" s="18"/>
      <c r="D197" s="97"/>
      <c r="E197" s="102"/>
      <c r="F197" s="18"/>
      <c r="G197" s="18"/>
      <c r="H197" s="18"/>
      <c r="I197" s="18"/>
      <c r="J197" s="18"/>
      <c r="K197" s="18"/>
    </row>
    <row r="198" spans="2:11" s="4" customFormat="1" x14ac:dyDescent="0.25">
      <c r="B198" s="18"/>
      <c r="C198" s="18"/>
      <c r="D198" s="97"/>
      <c r="E198" s="102"/>
      <c r="F198" s="18"/>
      <c r="G198" s="18"/>
      <c r="H198" s="18"/>
      <c r="I198" s="18"/>
      <c r="J198" s="18"/>
      <c r="K198" s="18"/>
    </row>
    <row r="199" spans="2:11" x14ac:dyDescent="0.25">
      <c r="B199" s="18"/>
      <c r="C199" s="18"/>
      <c r="D199" s="105"/>
      <c r="E199" s="106"/>
      <c r="F199" s="107"/>
      <c r="G199" s="108"/>
      <c r="H199" s="107"/>
      <c r="I199" s="107"/>
      <c r="J199" s="107"/>
      <c r="K199" s="18"/>
    </row>
    <row r="200" spans="2:11" x14ac:dyDescent="0.25">
      <c r="B200" s="18"/>
      <c r="C200" s="18"/>
      <c r="D200" s="109"/>
      <c r="E200" s="106"/>
      <c r="F200" s="107"/>
      <c r="G200" s="107"/>
      <c r="H200" s="107"/>
      <c r="I200" s="107"/>
      <c r="J200" s="107"/>
      <c r="K200" s="18"/>
    </row>
    <row r="201" spans="2:11" x14ac:dyDescent="0.25">
      <c r="B201" s="18"/>
      <c r="C201" s="18"/>
      <c r="D201" s="109"/>
      <c r="E201" s="106"/>
      <c r="F201" s="107"/>
      <c r="G201" s="107"/>
      <c r="H201" s="107"/>
      <c r="I201" s="107"/>
      <c r="J201" s="107"/>
      <c r="K201" s="18"/>
    </row>
    <row r="202" spans="2:11" x14ac:dyDescent="0.25">
      <c r="B202" s="18"/>
      <c r="C202" s="18"/>
      <c r="D202" s="110"/>
      <c r="E202" s="111"/>
      <c r="F202" s="107"/>
      <c r="G202" s="107"/>
      <c r="H202" s="107"/>
      <c r="I202" s="107"/>
      <c r="J202" s="107"/>
      <c r="K202" s="18"/>
    </row>
    <row r="203" spans="2:11" x14ac:dyDescent="0.25">
      <c r="B203" s="18"/>
      <c r="C203" s="18"/>
      <c r="D203" s="109"/>
      <c r="E203" s="109"/>
      <c r="F203" s="107"/>
      <c r="G203" s="107"/>
      <c r="H203" s="107"/>
      <c r="I203" s="107"/>
      <c r="J203" s="107"/>
      <c r="K203" s="18"/>
    </row>
    <row r="204" spans="2:11" x14ac:dyDescent="0.25">
      <c r="B204" s="18"/>
      <c r="C204" s="18"/>
      <c r="D204" s="107"/>
      <c r="E204" s="107"/>
      <c r="F204" s="107"/>
      <c r="G204" s="107"/>
      <c r="H204" s="107"/>
      <c r="I204" s="107"/>
      <c r="J204" s="107"/>
      <c r="K204" s="18"/>
    </row>
  </sheetData>
  <sheetProtection insertRows="0" deleteRows="0" selectLockedCells="1"/>
  <mergeCells count="24">
    <mergeCell ref="D1:G2"/>
    <mergeCell ref="I1:I2"/>
    <mergeCell ref="D4:G4"/>
    <mergeCell ref="D196:E196"/>
    <mergeCell ref="D188:E188"/>
    <mergeCell ref="I6:M8"/>
    <mergeCell ref="E7:G7"/>
    <mergeCell ref="E6:G6"/>
    <mergeCell ref="J163:K168"/>
    <mergeCell ref="D176:H176"/>
    <mergeCell ref="D162:H162"/>
    <mergeCell ref="D179:H179"/>
    <mergeCell ref="D184:H184"/>
    <mergeCell ref="D178:H178"/>
    <mergeCell ref="D171:H175"/>
    <mergeCell ref="E182:F182"/>
    <mergeCell ref="D177:H177"/>
    <mergeCell ref="I154:J160"/>
    <mergeCell ref="L154:N154"/>
    <mergeCell ref="B127:B136"/>
    <mergeCell ref="B140:B149"/>
    <mergeCell ref="B11:B20"/>
    <mergeCell ref="B25:B34"/>
    <mergeCell ref="A162:C162"/>
  </mergeCells>
  <conditionalFormatting sqref="D184">
    <cfRule type="expression" dxfId="91" priority="1">
      <formula>#REF!="Pas OK"</formula>
    </cfRule>
    <cfRule type="expression" dxfId="90" priority="2">
      <formula>#REF!="OK"</formula>
    </cfRule>
    <cfRule type="expression" dxfId="89" priority="3">
      <formula>#REF!="OK"</formula>
    </cfRule>
  </conditionalFormatting>
  <conditionalFormatting sqref="L159 L155:L157">
    <cfRule type="expression" dxfId="88" priority="85">
      <formula>$M$155="Pas OK"</formula>
    </cfRule>
    <cfRule type="expression" dxfId="87" priority="86">
      <formula>$M$155="OK"</formula>
    </cfRule>
  </conditionalFormatting>
  <dataValidations count="2">
    <dataValidation type="list" allowBlank="1" showInputMessage="1" showErrorMessage="1" sqref="O68:X68">
      <formula1>"Recherche Industrielle, Développement Expérimental"</formula1>
    </dataValidation>
    <dataValidation type="list" allowBlank="1" showInputMessage="1" showErrorMessage="1" sqref="E68:N68">
      <formula1>"Industrial Research, Experimental Development"</formula1>
    </dataValidation>
  </dataValidations>
  <printOptions horizontalCentered="1"/>
  <pageMargins left="0.51181102362204722" right="0.51181102362204722" top="0.55118110236220474" bottom="0.35433070866141736" header="0.31496062992125984" footer="0.11811023622047245"/>
  <pageSetup paperSize="8" scale="67" fitToHeight="2" orientation="landscape" r:id="rId1"/>
  <rowBreaks count="1" manualBreakCount="1">
    <brk id="153" min="3" max="24" man="1"/>
  </rowBreaks>
  <ignoredErrors>
    <ignoredError sqref="F11:H18 H26:I65 E81:X81 E124:X125 E150:X153 H164:H166 G169 Y70:Y153 Y184:Y198 D70 D84 F21 H21 F20:H20 F19:G19 E160:H160 G159:H159 O159:X159 Y178:Y180 Y163:Y175 H161:X161 H168:H169 E128:X138 H127:X127 E156:H157 O154:X158 Y160:Y161 N160:X160 E80:X80 O126:X126 H154 G158:H158 G155:H155"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9" tint="0.79998168889431442"/>
    <pageSetUpPr fitToPage="1"/>
  </sheetPr>
  <dimension ref="B1:BE197"/>
  <sheetViews>
    <sheetView topLeftCell="A88" zoomScaleNormal="100" workbookViewId="0">
      <pane xSplit="4" topLeftCell="I1" activePane="topRight" state="frozen"/>
      <selection pane="topRight" activeCell="D132" sqref="D132:D137"/>
    </sheetView>
  </sheetViews>
  <sheetFormatPr defaultColWidth="9.140625" defaultRowHeight="15" outlineLevelRow="1" outlineLevelCol="1" x14ac:dyDescent="0.25"/>
  <cols>
    <col min="1" max="1" width="0.5703125" style="5" customWidth="1"/>
    <col min="2" max="2" width="6.42578125" style="3" customWidth="1"/>
    <col min="3" max="3" width="0.5703125" style="3" customWidth="1"/>
    <col min="4" max="4" width="56.5703125" style="112" customWidth="1"/>
    <col min="5" max="9" width="20" style="112" customWidth="1"/>
    <col min="10" max="10" width="22.140625" style="112" customWidth="1"/>
    <col min="11" max="11" width="20" style="3" customWidth="1"/>
    <col min="12" max="14" width="20" style="4" customWidth="1"/>
    <col min="15" max="24" width="20" style="4" hidden="1" customWidth="1" outlineLevel="1"/>
    <col min="25" max="25" width="20" style="4" customWidth="1" collapsed="1"/>
    <col min="26" max="31" width="24.5703125" style="4" customWidth="1"/>
    <col min="32" max="49" width="9.140625" style="4"/>
    <col min="50" max="16384" width="9.140625" style="5"/>
  </cols>
  <sheetData>
    <row r="1" spans="2:53" s="63" customFormat="1" ht="15.75" thickBot="1" x14ac:dyDescent="0.3">
      <c r="B1" s="18"/>
      <c r="C1" s="18"/>
      <c r="D1" s="62"/>
      <c r="E1" s="18"/>
      <c r="F1" s="18"/>
      <c r="G1" s="18"/>
      <c r="H1" s="18"/>
      <c r="I1" s="18"/>
      <c r="J1" s="18"/>
      <c r="K1" s="18"/>
      <c r="L1" s="62"/>
      <c r="M1" s="62"/>
      <c r="N1" s="62"/>
      <c r="O1" s="62"/>
      <c r="P1" s="62"/>
      <c r="Q1" s="62"/>
      <c r="R1" s="62"/>
      <c r="S1" s="62"/>
      <c r="T1" s="62"/>
      <c r="U1" s="62"/>
      <c r="V1" s="62"/>
      <c r="W1" s="62"/>
      <c r="X1" s="62"/>
      <c r="Y1" s="62"/>
      <c r="Z1" s="62"/>
      <c r="AA1" s="62"/>
      <c r="AB1" s="62"/>
      <c r="AC1" s="62"/>
      <c r="AD1" s="62"/>
      <c r="AE1" s="62"/>
      <c r="AF1" s="62"/>
      <c r="AG1" s="62"/>
      <c r="AH1" s="62"/>
      <c r="AI1" s="62"/>
      <c r="AJ1" s="62"/>
      <c r="AK1" s="62"/>
      <c r="AL1" s="62"/>
      <c r="AM1" s="62"/>
      <c r="AN1" s="62"/>
      <c r="AO1" s="62"/>
      <c r="AP1" s="62"/>
      <c r="AQ1" s="62"/>
      <c r="AR1" s="62"/>
      <c r="AS1" s="62"/>
      <c r="AT1" s="62"/>
      <c r="AU1" s="62"/>
      <c r="AV1" s="62"/>
      <c r="AW1" s="62"/>
      <c r="AX1" s="62"/>
      <c r="AY1" s="62"/>
      <c r="AZ1" s="62"/>
      <c r="BA1" s="62"/>
    </row>
    <row r="2" spans="2:53" s="63" customFormat="1" ht="29.25" customHeight="1" x14ac:dyDescent="0.25">
      <c r="B2" s="18"/>
      <c r="C2" s="18"/>
      <c r="D2" s="326" t="s">
        <v>195</v>
      </c>
      <c r="E2" s="327"/>
      <c r="F2" s="327"/>
      <c r="G2" s="328"/>
      <c r="H2" s="18"/>
      <c r="I2" s="337" t="s">
        <v>93</v>
      </c>
      <c r="J2" s="338"/>
      <c r="K2" s="13"/>
      <c r="L2" s="13"/>
      <c r="M2" s="13"/>
      <c r="N2" s="13"/>
      <c r="O2" s="62"/>
      <c r="P2" s="62"/>
      <c r="Q2" s="62"/>
      <c r="R2" s="62"/>
      <c r="S2" s="62"/>
      <c r="T2" s="62"/>
      <c r="U2" s="62"/>
      <c r="V2" s="62"/>
      <c r="W2" s="62"/>
      <c r="X2" s="62"/>
      <c r="Y2" s="62"/>
      <c r="Z2" s="62"/>
      <c r="AA2" s="62"/>
      <c r="AB2" s="62"/>
      <c r="AC2" s="62"/>
      <c r="AD2" s="62"/>
      <c r="AE2" s="62"/>
      <c r="AF2" s="62"/>
      <c r="AG2" s="62"/>
      <c r="AH2" s="62"/>
      <c r="AI2" s="62"/>
      <c r="AJ2" s="62"/>
      <c r="AK2" s="62"/>
      <c r="AL2" s="62"/>
      <c r="AM2" s="62"/>
      <c r="AN2" s="62"/>
      <c r="AO2" s="62"/>
      <c r="AP2" s="62"/>
      <c r="AQ2" s="62"/>
      <c r="AR2" s="62"/>
      <c r="AS2" s="62"/>
      <c r="AT2" s="62"/>
      <c r="AU2" s="62"/>
      <c r="AV2" s="62"/>
      <c r="AW2" s="62"/>
      <c r="AX2" s="62"/>
      <c r="AY2" s="62"/>
      <c r="AZ2" s="62"/>
      <c r="BA2" s="62"/>
    </row>
    <row r="3" spans="2:53" s="4" customFormat="1" ht="20.100000000000001" customHeight="1" thickBot="1" x14ac:dyDescent="0.3">
      <c r="B3" s="3"/>
      <c r="C3" s="3"/>
      <c r="D3" s="329"/>
      <c r="E3" s="330"/>
      <c r="F3" s="330"/>
      <c r="G3" s="331"/>
      <c r="H3" s="13"/>
      <c r="I3" s="339"/>
      <c r="J3" s="340"/>
      <c r="K3" s="13"/>
      <c r="L3" s="13"/>
      <c r="M3" s="13"/>
      <c r="N3" s="13"/>
    </row>
    <row r="4" spans="2:53" s="4" customFormat="1" ht="15.75" customHeight="1" thickBot="1" x14ac:dyDescent="0.3">
      <c r="B4" s="3"/>
      <c r="C4" s="3"/>
      <c r="D4" s="13"/>
      <c r="E4" s="13"/>
      <c r="F4" s="13"/>
      <c r="G4" s="13"/>
      <c r="H4" s="13"/>
      <c r="I4" s="339"/>
      <c r="J4" s="340"/>
      <c r="K4" s="13"/>
      <c r="L4" s="13"/>
      <c r="M4" s="13"/>
      <c r="N4" s="13"/>
    </row>
    <row r="5" spans="2:53" s="63" customFormat="1" ht="27" customHeight="1" thickBot="1" x14ac:dyDescent="0.3">
      <c r="B5" s="18"/>
      <c r="C5" s="18"/>
      <c r="D5" s="332" t="s">
        <v>209</v>
      </c>
      <c r="E5" s="333"/>
      <c r="F5" s="333"/>
      <c r="G5" s="334"/>
      <c r="H5" s="18"/>
      <c r="I5" s="341"/>
      <c r="J5" s="342"/>
      <c r="K5" s="13"/>
      <c r="L5" s="13"/>
      <c r="M5" s="13"/>
      <c r="N5" s="13"/>
      <c r="O5" s="62"/>
      <c r="P5" s="62"/>
      <c r="Q5" s="62"/>
      <c r="R5" s="62"/>
      <c r="S5" s="62"/>
      <c r="T5" s="62"/>
      <c r="U5" s="62"/>
      <c r="V5" s="62"/>
      <c r="W5" s="62"/>
      <c r="X5" s="62"/>
      <c r="Y5" s="62"/>
      <c r="Z5" s="62"/>
      <c r="AA5" s="62"/>
      <c r="AB5" s="62"/>
      <c r="AC5" s="62"/>
      <c r="AD5" s="62"/>
      <c r="AE5" s="62"/>
      <c r="AF5" s="62"/>
      <c r="AG5" s="62"/>
      <c r="AH5" s="62"/>
      <c r="AI5" s="62"/>
      <c r="AJ5" s="62"/>
      <c r="AK5" s="62"/>
      <c r="AL5" s="62"/>
      <c r="AM5" s="62"/>
      <c r="AN5" s="62"/>
      <c r="AO5" s="62"/>
      <c r="AP5" s="62"/>
      <c r="AQ5" s="62"/>
      <c r="AR5" s="62"/>
      <c r="AS5" s="62"/>
      <c r="AT5" s="62"/>
      <c r="AU5" s="62"/>
      <c r="AV5" s="62"/>
      <c r="AW5" s="62"/>
      <c r="AX5" s="62"/>
      <c r="AY5" s="62"/>
      <c r="AZ5" s="62"/>
      <c r="BA5" s="62"/>
    </row>
    <row r="6" spans="2:53" s="4" customFormat="1" ht="24" thickBot="1" x14ac:dyDescent="0.4">
      <c r="B6" s="3"/>
      <c r="C6" s="3"/>
      <c r="D6" s="19"/>
      <c r="E6" s="20"/>
      <c r="F6" s="3"/>
      <c r="G6" s="55"/>
      <c r="H6" s="13"/>
      <c r="I6" s="335">
        <f>+'Financial Summary'!I9:M9</f>
        <v>0</v>
      </c>
      <c r="J6" s="336"/>
      <c r="K6" s="178"/>
      <c r="L6" s="178"/>
      <c r="M6" s="178"/>
    </row>
    <row r="7" spans="2:53" s="4" customFormat="1" ht="15.75" customHeight="1" thickBot="1" x14ac:dyDescent="0.3">
      <c r="B7" s="3"/>
      <c r="C7" s="3"/>
      <c r="D7" s="22" t="s">
        <v>81</v>
      </c>
      <c r="E7" s="323" t="str">
        <f>+IF('Financial Summary'!E6:G6="","",'Financial Summary'!E6:G6)</f>
        <v/>
      </c>
      <c r="F7" s="324"/>
      <c r="G7" s="325"/>
      <c r="H7" s="13"/>
      <c r="I7" s="13"/>
      <c r="J7" s="13"/>
      <c r="K7" s="13"/>
      <c r="L7" s="13"/>
      <c r="M7" s="13"/>
      <c r="N7" s="13"/>
    </row>
    <row r="8" spans="2:53" s="4" customFormat="1" ht="15.75" customHeight="1" thickBot="1" x14ac:dyDescent="0.3">
      <c r="B8" s="3"/>
      <c r="C8" s="3"/>
      <c r="D8" s="22" t="s">
        <v>82</v>
      </c>
      <c r="E8" s="323" t="str">
        <f>+IF('Financial Summary'!E7:G7="","",'Financial Summary'!E7:G7)</f>
        <v/>
      </c>
      <c r="F8" s="324"/>
      <c r="G8" s="325"/>
      <c r="H8" s="13"/>
      <c r="I8" s="13"/>
      <c r="J8" s="13"/>
      <c r="K8" s="13"/>
      <c r="L8" s="13"/>
      <c r="M8" s="13"/>
      <c r="N8" s="13"/>
    </row>
    <row r="9" spans="2:53" s="4" customFormat="1" ht="15.75" customHeight="1" thickBot="1" x14ac:dyDescent="0.3">
      <c r="B9" s="3"/>
      <c r="C9" s="3"/>
      <c r="D9" s="179" t="s">
        <v>83</v>
      </c>
      <c r="E9" s="20"/>
      <c r="F9" s="3"/>
      <c r="G9" s="3"/>
      <c r="H9" s="13"/>
      <c r="I9" s="13"/>
      <c r="J9" s="18"/>
      <c r="K9" s="18"/>
      <c r="L9" s="62"/>
      <c r="M9" s="62"/>
    </row>
    <row r="10" spans="2:53" s="4" customFormat="1" x14ac:dyDescent="0.25">
      <c r="B10" s="3"/>
      <c r="C10" s="3"/>
      <c r="D10" s="23" t="s">
        <v>84</v>
      </c>
      <c r="E10" s="24"/>
      <c r="F10" s="24"/>
      <c r="G10" s="25"/>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26"/>
      <c r="AH10" s="27"/>
      <c r="AI10" s="3"/>
      <c r="AJ10" s="3"/>
    </row>
    <row r="11" spans="2:53" s="4" customFormat="1" x14ac:dyDescent="0.25">
      <c r="B11" s="3"/>
      <c r="C11" s="3"/>
      <c r="D11" s="28" t="s">
        <v>85</v>
      </c>
      <c r="E11" s="29" t="s">
        <v>84</v>
      </c>
      <c r="F11" s="29" t="s">
        <v>91</v>
      </c>
      <c r="G11" s="139" t="s">
        <v>92</v>
      </c>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26"/>
      <c r="AH11" s="27"/>
      <c r="AI11" s="3"/>
      <c r="AJ11" s="3"/>
    </row>
    <row r="12" spans="2:53" s="4" customFormat="1" ht="15" customHeight="1" x14ac:dyDescent="0.25">
      <c r="B12" s="261" t="s">
        <v>207</v>
      </c>
      <c r="C12" s="143"/>
      <c r="D12" s="154" t="s">
        <v>86</v>
      </c>
      <c r="E12" s="155"/>
      <c r="F12" s="10">
        <f>+VLOOKUP(D12,$D$71:$Y$80,22,FALSE)</f>
        <v>0</v>
      </c>
      <c r="G12" s="140">
        <f t="shared" ref="G12:G21" si="0">+F12*E12</f>
        <v>0</v>
      </c>
      <c r="H12" s="146" t="str">
        <f t="shared" ref="H12:H21" si="1">+IF(F12&gt;0,IF(E12&gt;0,"","Salaire manquant"),IF(E12&gt;0,IF(F12&gt;0,"","Efforts manquants en section Work-Packages"),""))</f>
        <v/>
      </c>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26"/>
      <c r="AH12" s="27"/>
      <c r="AI12" s="3"/>
      <c r="AJ12" s="3"/>
    </row>
    <row r="13" spans="2:53" s="4" customFormat="1" x14ac:dyDescent="0.25">
      <c r="B13" s="262"/>
      <c r="C13" s="143"/>
      <c r="D13" s="154" t="s">
        <v>87</v>
      </c>
      <c r="E13" s="155"/>
      <c r="F13" s="10">
        <f>+VLOOKUP(D13,$D$71:$Y$80,22,FALSE)</f>
        <v>0</v>
      </c>
      <c r="G13" s="140">
        <f t="shared" si="0"/>
        <v>0</v>
      </c>
      <c r="H13" s="146" t="str">
        <f t="shared" si="1"/>
        <v/>
      </c>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26"/>
      <c r="AH13" s="27"/>
      <c r="AI13" s="3"/>
      <c r="AJ13" s="3"/>
    </row>
    <row r="14" spans="2:53" s="4" customFormat="1" x14ac:dyDescent="0.25">
      <c r="B14" s="262"/>
      <c r="C14" s="143"/>
      <c r="D14" s="154" t="s">
        <v>88</v>
      </c>
      <c r="E14" s="155"/>
      <c r="F14" s="10">
        <f>+VLOOKUP(D14,$D$71:$Y$80,22,FALSE)</f>
        <v>0</v>
      </c>
      <c r="G14" s="140">
        <f t="shared" si="0"/>
        <v>0</v>
      </c>
      <c r="H14" s="146" t="str">
        <f t="shared" si="1"/>
        <v/>
      </c>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26"/>
      <c r="AH14" s="27"/>
      <c r="AI14" s="3"/>
      <c r="AJ14" s="3"/>
    </row>
    <row r="15" spans="2:53" s="4" customFormat="1" x14ac:dyDescent="0.25">
      <c r="B15" s="262"/>
      <c r="C15" s="143"/>
      <c r="D15" s="154" t="s">
        <v>89</v>
      </c>
      <c r="E15" s="155"/>
      <c r="F15" s="10">
        <f>+VLOOKUP(D15,$D$71:$Y$80,22,FALSE)</f>
        <v>0</v>
      </c>
      <c r="G15" s="140">
        <f t="shared" si="0"/>
        <v>0</v>
      </c>
      <c r="H15" s="146" t="str">
        <f t="shared" si="1"/>
        <v/>
      </c>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26"/>
      <c r="AH15" s="27"/>
      <c r="AI15" s="3"/>
      <c r="AJ15" s="3"/>
    </row>
    <row r="16" spans="2:53" s="4" customFormat="1" x14ac:dyDescent="0.25">
      <c r="B16" s="262"/>
      <c r="C16" s="143"/>
      <c r="D16" s="154" t="s">
        <v>90</v>
      </c>
      <c r="E16" s="155"/>
      <c r="F16" s="10">
        <f>+VLOOKUP(D16,$D$71:$Y$80,22,FALSE)</f>
        <v>0</v>
      </c>
      <c r="G16" s="140">
        <f t="shared" si="0"/>
        <v>0</v>
      </c>
      <c r="H16" s="146" t="str">
        <f t="shared" si="1"/>
        <v/>
      </c>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26"/>
      <c r="AH16" s="27"/>
      <c r="AI16" s="3"/>
      <c r="AJ16" s="3"/>
    </row>
    <row r="17" spans="2:51" s="4" customFormat="1" outlineLevel="1" x14ac:dyDescent="0.25">
      <c r="B17" s="262"/>
      <c r="C17" s="143"/>
      <c r="D17" s="154" t="s">
        <v>196</v>
      </c>
      <c r="E17" s="155"/>
      <c r="F17" s="10">
        <f t="shared" ref="F17:F21" si="2">+VLOOKUP(D17,$D$71:$Y$80,22,FALSE)</f>
        <v>0</v>
      </c>
      <c r="G17" s="140">
        <f t="shared" si="0"/>
        <v>0</v>
      </c>
      <c r="H17" s="146" t="str">
        <f t="shared" si="1"/>
        <v/>
      </c>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26"/>
      <c r="AH17" s="27"/>
      <c r="AI17" s="3"/>
      <c r="AJ17" s="3"/>
    </row>
    <row r="18" spans="2:51" s="4" customFormat="1" outlineLevel="1" x14ac:dyDescent="0.25">
      <c r="B18" s="262"/>
      <c r="C18" s="143"/>
      <c r="D18" s="154" t="s">
        <v>197</v>
      </c>
      <c r="E18" s="155"/>
      <c r="F18" s="10">
        <f t="shared" si="2"/>
        <v>0</v>
      </c>
      <c r="G18" s="140">
        <f t="shared" si="0"/>
        <v>0</v>
      </c>
      <c r="H18" s="146" t="str">
        <f t="shared" si="1"/>
        <v/>
      </c>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26"/>
      <c r="AH18" s="27"/>
      <c r="AI18" s="3"/>
      <c r="AJ18" s="3"/>
    </row>
    <row r="19" spans="2:51" s="4" customFormat="1" outlineLevel="1" x14ac:dyDescent="0.25">
      <c r="B19" s="262"/>
      <c r="C19" s="143"/>
      <c r="D19" s="154" t="s">
        <v>198</v>
      </c>
      <c r="E19" s="155"/>
      <c r="F19" s="10">
        <f t="shared" si="2"/>
        <v>0</v>
      </c>
      <c r="G19" s="140">
        <f t="shared" si="0"/>
        <v>0</v>
      </c>
      <c r="H19" s="146" t="str">
        <f t="shared" si="1"/>
        <v/>
      </c>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26"/>
      <c r="AH19" s="27"/>
      <c r="AI19" s="3"/>
      <c r="AJ19" s="3"/>
    </row>
    <row r="20" spans="2:51" s="4" customFormat="1" outlineLevel="1" x14ac:dyDescent="0.25">
      <c r="B20" s="262"/>
      <c r="C20" s="143"/>
      <c r="D20" s="154" t="s">
        <v>199</v>
      </c>
      <c r="E20" s="155"/>
      <c r="F20" s="10">
        <f t="shared" si="2"/>
        <v>0</v>
      </c>
      <c r="G20" s="140">
        <f t="shared" si="0"/>
        <v>0</v>
      </c>
      <c r="H20" s="146" t="str">
        <f t="shared" si="1"/>
        <v/>
      </c>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26"/>
      <c r="AH20" s="27"/>
      <c r="AI20" s="3"/>
      <c r="AJ20" s="3"/>
    </row>
    <row r="21" spans="2:51" s="4" customFormat="1" outlineLevel="1" x14ac:dyDescent="0.25">
      <c r="B21" s="263"/>
      <c r="C21" s="143"/>
      <c r="D21" s="154" t="s">
        <v>200</v>
      </c>
      <c r="E21" s="155"/>
      <c r="F21" s="10">
        <f t="shared" si="2"/>
        <v>0</v>
      </c>
      <c r="G21" s="140">
        <f t="shared" si="0"/>
        <v>0</v>
      </c>
      <c r="H21" s="146" t="str">
        <f t="shared" si="1"/>
        <v/>
      </c>
      <c r="I21" s="145"/>
      <c r="J21" s="13"/>
      <c r="K21" s="13"/>
      <c r="L21" s="13"/>
      <c r="M21" s="13"/>
      <c r="N21" s="13"/>
      <c r="O21" s="13"/>
      <c r="P21" s="13"/>
      <c r="Q21" s="13"/>
      <c r="R21" s="13"/>
      <c r="S21" s="13"/>
      <c r="T21" s="13"/>
      <c r="U21" s="13"/>
      <c r="V21" s="13"/>
      <c r="W21" s="13"/>
      <c r="X21" s="13"/>
      <c r="Y21" s="13"/>
      <c r="Z21" s="13"/>
      <c r="AA21" s="13"/>
      <c r="AB21" s="13"/>
      <c r="AC21" s="13"/>
      <c r="AD21" s="13"/>
      <c r="AE21" s="13"/>
      <c r="AF21" s="13"/>
      <c r="AG21" s="26"/>
      <c r="AH21" s="27"/>
      <c r="AI21" s="3"/>
      <c r="AJ21" s="3"/>
    </row>
    <row r="22" spans="2:51" s="4" customFormat="1" ht="15.75" thickBot="1" x14ac:dyDescent="0.3">
      <c r="B22" s="3"/>
      <c r="C22" s="3"/>
      <c r="D22" s="30"/>
      <c r="E22" s="31"/>
      <c r="F22" s="32" t="s">
        <v>0</v>
      </c>
      <c r="G22" s="141">
        <f>SUM(G12:G21)</f>
        <v>0</v>
      </c>
      <c r="H22" s="146"/>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26"/>
      <c r="AH22" s="27"/>
      <c r="AI22" s="3"/>
      <c r="AJ22" s="3"/>
    </row>
    <row r="23" spans="2:51" s="4" customFormat="1" ht="15.75" thickBot="1" x14ac:dyDescent="0.3">
      <c r="B23" s="3"/>
      <c r="C23" s="3"/>
      <c r="D23" s="19"/>
      <c r="E23" s="20"/>
      <c r="F23" s="3"/>
      <c r="G23" s="55"/>
      <c r="H23" s="13"/>
      <c r="I23" s="3"/>
      <c r="J23" s="3"/>
      <c r="K23" s="3"/>
    </row>
    <row r="24" spans="2:51" s="43" customFormat="1" ht="45" x14ac:dyDescent="0.25">
      <c r="B24" s="42"/>
      <c r="C24" s="42"/>
      <c r="D24" s="37" t="s">
        <v>224</v>
      </c>
      <c r="E24" s="56" t="s">
        <v>201</v>
      </c>
      <c r="F24" s="57" t="s">
        <v>136</v>
      </c>
      <c r="G24" s="56" t="s">
        <v>137</v>
      </c>
      <c r="H24" s="56" t="s">
        <v>138</v>
      </c>
      <c r="I24" s="58" t="s">
        <v>139</v>
      </c>
      <c r="J24" s="59"/>
      <c r="K24" s="59"/>
      <c r="L24" s="59"/>
      <c r="M24" s="59"/>
      <c r="N24" s="59"/>
      <c r="O24" s="59"/>
      <c r="P24" s="59"/>
      <c r="Q24" s="59"/>
      <c r="R24" s="59"/>
      <c r="S24" s="59"/>
      <c r="T24" s="59"/>
      <c r="U24" s="59"/>
      <c r="V24" s="59"/>
      <c r="W24" s="59"/>
      <c r="X24" s="60"/>
      <c r="Y24" s="60"/>
      <c r="Z24" s="60"/>
      <c r="AA24" s="60"/>
      <c r="AB24" s="60"/>
      <c r="AC24" s="60"/>
      <c r="AD24" s="60"/>
      <c r="AE24" s="60"/>
      <c r="AF24" s="60"/>
      <c r="AG24" s="60"/>
      <c r="AH24" s="60"/>
      <c r="AI24" s="60"/>
      <c r="AJ24" s="60"/>
      <c r="AK24" s="60"/>
      <c r="AL24" s="60"/>
      <c r="AM24" s="60"/>
      <c r="AN24" s="60"/>
      <c r="AO24" s="60"/>
      <c r="AP24" s="60"/>
      <c r="AQ24" s="60"/>
      <c r="AR24" s="60"/>
      <c r="AS24" s="60"/>
      <c r="AT24" s="60"/>
      <c r="AU24" s="60"/>
      <c r="AV24" s="60"/>
      <c r="AW24" s="61"/>
      <c r="AX24" s="61"/>
      <c r="AY24" s="61"/>
    </row>
    <row r="25" spans="2:51" s="2" customFormat="1" x14ac:dyDescent="0.25">
      <c r="B25" s="1"/>
      <c r="C25" s="1"/>
      <c r="D25" s="115" t="s">
        <v>94</v>
      </c>
      <c r="E25" s="116">
        <v>7500</v>
      </c>
      <c r="F25" s="117">
        <v>10</v>
      </c>
      <c r="G25" s="118">
        <v>5</v>
      </c>
      <c r="H25" s="119">
        <v>23</v>
      </c>
      <c r="I25" s="120">
        <f>+(E25*F25)/G25*H25/12</f>
        <v>28750</v>
      </c>
      <c r="J25" s="11"/>
      <c r="K25" s="116"/>
      <c r="L25" s="116"/>
      <c r="M25" s="116"/>
      <c r="N25" s="116"/>
      <c r="O25" s="116"/>
      <c r="P25" s="116"/>
      <c r="Q25" s="116"/>
      <c r="R25" s="116"/>
      <c r="S25" s="116"/>
      <c r="T25" s="116"/>
      <c r="U25" s="116"/>
      <c r="V25" s="116"/>
      <c r="W25" s="1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c r="AW25" s="17"/>
      <c r="AX25" s="17"/>
      <c r="AY25" s="17"/>
    </row>
    <row r="26" spans="2:51" x14ac:dyDescent="0.25">
      <c r="B26" s="261" t="s">
        <v>208</v>
      </c>
      <c r="D26" s="154" t="s">
        <v>95</v>
      </c>
      <c r="E26" s="156"/>
      <c r="F26" s="157"/>
      <c r="G26" s="159"/>
      <c r="H26" s="128">
        <f>+VLOOKUP(D26,$D$85:$Y$124,22,FALSE)</f>
        <v>0</v>
      </c>
      <c r="I26" s="129" t="str">
        <f>+IFERROR((E26*F26)/G26*H26/12,"-")</f>
        <v>-</v>
      </c>
      <c r="J26" s="123"/>
      <c r="K26" s="123"/>
      <c r="L26" s="123"/>
      <c r="M26" s="123"/>
      <c r="N26" s="123"/>
      <c r="O26" s="123"/>
      <c r="P26" s="123"/>
      <c r="Q26" s="123"/>
      <c r="R26" s="123"/>
      <c r="S26" s="123"/>
      <c r="T26" s="123"/>
      <c r="U26" s="123"/>
      <c r="V26" s="123"/>
      <c r="W26" s="123"/>
      <c r="X26" s="62"/>
      <c r="Y26" s="62"/>
      <c r="Z26" s="62"/>
      <c r="AA26" s="62"/>
      <c r="AB26" s="62"/>
      <c r="AC26" s="62"/>
      <c r="AD26" s="62"/>
      <c r="AE26" s="62"/>
      <c r="AF26" s="62"/>
      <c r="AG26" s="62"/>
      <c r="AH26" s="62"/>
      <c r="AI26" s="62"/>
      <c r="AJ26" s="62"/>
      <c r="AK26" s="62"/>
      <c r="AL26" s="62"/>
      <c r="AM26" s="62"/>
      <c r="AN26" s="62"/>
      <c r="AO26" s="62"/>
      <c r="AP26" s="62"/>
      <c r="AQ26" s="62"/>
      <c r="AR26" s="62"/>
      <c r="AS26" s="62"/>
      <c r="AT26" s="62"/>
      <c r="AU26" s="62"/>
      <c r="AV26" s="62"/>
      <c r="AW26" s="63"/>
      <c r="AX26" s="63"/>
      <c r="AY26" s="63"/>
    </row>
    <row r="27" spans="2:51" x14ac:dyDescent="0.25">
      <c r="B27" s="262"/>
      <c r="D27" s="154" t="s">
        <v>96</v>
      </c>
      <c r="E27" s="156"/>
      <c r="F27" s="158"/>
      <c r="G27" s="159"/>
      <c r="H27" s="128">
        <f>+VLOOKUP(D27,$D$85:$Y$124,22,FALSE)</f>
        <v>0</v>
      </c>
      <c r="I27" s="129" t="str">
        <f t="shared" ref="I27:I65" si="3">+IFERROR((E27*F27)/G27*H27/12,"-")</f>
        <v>-</v>
      </c>
      <c r="J27" s="123"/>
      <c r="K27" s="123"/>
      <c r="L27" s="123"/>
      <c r="M27" s="123"/>
      <c r="N27" s="123"/>
      <c r="O27" s="123"/>
      <c r="P27" s="123"/>
      <c r="Q27" s="123"/>
      <c r="R27" s="123"/>
      <c r="S27" s="123"/>
      <c r="T27" s="123"/>
      <c r="U27" s="123"/>
      <c r="V27" s="123"/>
      <c r="W27" s="123"/>
      <c r="X27" s="62"/>
      <c r="Y27" s="62"/>
      <c r="Z27" s="62"/>
      <c r="AA27" s="62"/>
      <c r="AB27" s="62"/>
      <c r="AC27" s="62"/>
      <c r="AD27" s="62"/>
      <c r="AE27" s="62"/>
      <c r="AF27" s="62"/>
      <c r="AG27" s="62"/>
      <c r="AH27" s="62"/>
      <c r="AI27" s="62"/>
      <c r="AJ27" s="62"/>
      <c r="AK27" s="62"/>
      <c r="AL27" s="62"/>
      <c r="AM27" s="62"/>
      <c r="AN27" s="62"/>
      <c r="AO27" s="62"/>
      <c r="AP27" s="62"/>
      <c r="AQ27" s="62"/>
      <c r="AR27" s="62"/>
      <c r="AS27" s="62"/>
      <c r="AT27" s="62"/>
      <c r="AU27" s="62"/>
      <c r="AV27" s="62"/>
      <c r="AW27" s="63"/>
      <c r="AX27" s="63"/>
      <c r="AY27" s="63"/>
    </row>
    <row r="28" spans="2:51" x14ac:dyDescent="0.25">
      <c r="B28" s="262"/>
      <c r="D28" s="154" t="s">
        <v>97</v>
      </c>
      <c r="E28" s="156"/>
      <c r="F28" s="158"/>
      <c r="G28" s="159"/>
      <c r="H28" s="128">
        <f t="shared" ref="H28:H65" si="4">+VLOOKUP(D28,$D$85:$Y$124,22,FALSE)</f>
        <v>0</v>
      </c>
      <c r="I28" s="129" t="str">
        <f t="shared" si="3"/>
        <v>-</v>
      </c>
      <c r="J28" s="123"/>
      <c r="K28" s="123"/>
      <c r="L28" s="123"/>
      <c r="M28" s="123"/>
      <c r="N28" s="123"/>
      <c r="O28" s="123"/>
      <c r="P28" s="123"/>
      <c r="Q28" s="123"/>
      <c r="R28" s="123"/>
      <c r="S28" s="123"/>
      <c r="T28" s="123"/>
      <c r="U28" s="123"/>
      <c r="V28" s="123"/>
      <c r="W28" s="123"/>
      <c r="X28" s="62"/>
      <c r="Y28" s="62"/>
      <c r="Z28" s="62"/>
      <c r="AA28" s="62"/>
      <c r="AB28" s="62"/>
      <c r="AC28" s="62"/>
      <c r="AD28" s="62"/>
      <c r="AE28" s="62"/>
      <c r="AF28" s="62"/>
      <c r="AG28" s="62"/>
      <c r="AH28" s="62"/>
      <c r="AI28" s="62"/>
      <c r="AJ28" s="62"/>
      <c r="AK28" s="62"/>
      <c r="AL28" s="62"/>
      <c r="AM28" s="62"/>
      <c r="AN28" s="62"/>
      <c r="AO28" s="62"/>
      <c r="AP28" s="62"/>
      <c r="AQ28" s="62"/>
      <c r="AR28" s="62"/>
      <c r="AS28" s="62"/>
      <c r="AT28" s="62"/>
      <c r="AU28" s="62"/>
      <c r="AV28" s="62"/>
      <c r="AW28" s="63"/>
      <c r="AX28" s="63"/>
      <c r="AY28" s="63"/>
    </row>
    <row r="29" spans="2:51" x14ac:dyDescent="0.25">
      <c r="B29" s="262"/>
      <c r="D29" s="154" t="s">
        <v>98</v>
      </c>
      <c r="E29" s="156"/>
      <c r="F29" s="158"/>
      <c r="G29" s="159"/>
      <c r="H29" s="128">
        <f t="shared" si="4"/>
        <v>0</v>
      </c>
      <c r="I29" s="129" t="str">
        <f t="shared" si="3"/>
        <v>-</v>
      </c>
      <c r="J29" s="123"/>
      <c r="K29" s="123"/>
      <c r="L29" s="123"/>
      <c r="M29" s="123"/>
      <c r="N29" s="123"/>
      <c r="O29" s="123"/>
      <c r="P29" s="123"/>
      <c r="Q29" s="123"/>
      <c r="R29" s="123"/>
      <c r="S29" s="123"/>
      <c r="T29" s="123"/>
      <c r="U29" s="123"/>
      <c r="V29" s="123"/>
      <c r="W29" s="123"/>
      <c r="X29" s="62"/>
      <c r="Y29" s="62"/>
      <c r="Z29" s="62"/>
      <c r="AA29" s="62"/>
      <c r="AB29" s="62"/>
      <c r="AC29" s="62"/>
      <c r="AD29" s="62"/>
      <c r="AE29" s="62"/>
      <c r="AF29" s="62"/>
      <c r="AG29" s="62"/>
      <c r="AH29" s="62"/>
      <c r="AI29" s="62"/>
      <c r="AJ29" s="62"/>
      <c r="AK29" s="62"/>
      <c r="AL29" s="62"/>
      <c r="AM29" s="62"/>
      <c r="AN29" s="62"/>
      <c r="AO29" s="62"/>
      <c r="AP29" s="62"/>
      <c r="AQ29" s="62"/>
      <c r="AR29" s="62"/>
      <c r="AS29" s="62"/>
      <c r="AT29" s="62"/>
      <c r="AU29" s="62"/>
      <c r="AV29" s="62"/>
      <c r="AW29" s="63"/>
      <c r="AX29" s="63"/>
      <c r="AY29" s="63"/>
    </row>
    <row r="30" spans="2:51" x14ac:dyDescent="0.25">
      <c r="B30" s="262"/>
      <c r="D30" s="154" t="s">
        <v>99</v>
      </c>
      <c r="E30" s="156"/>
      <c r="F30" s="158"/>
      <c r="G30" s="159"/>
      <c r="H30" s="128">
        <f t="shared" si="4"/>
        <v>0</v>
      </c>
      <c r="I30" s="129" t="str">
        <f t="shared" si="3"/>
        <v>-</v>
      </c>
      <c r="J30" s="123"/>
      <c r="K30" s="123"/>
      <c r="L30" s="123"/>
      <c r="M30" s="123"/>
      <c r="N30" s="123"/>
      <c r="O30" s="123"/>
      <c r="P30" s="123"/>
      <c r="Q30" s="123"/>
      <c r="R30" s="123"/>
      <c r="S30" s="123"/>
      <c r="T30" s="123"/>
      <c r="U30" s="123"/>
      <c r="V30" s="123"/>
      <c r="W30" s="123"/>
      <c r="X30" s="62"/>
      <c r="Y30" s="62"/>
      <c r="Z30" s="62"/>
      <c r="AA30" s="62"/>
      <c r="AB30" s="62"/>
      <c r="AC30" s="62"/>
      <c r="AD30" s="62"/>
      <c r="AE30" s="62"/>
      <c r="AF30" s="62"/>
      <c r="AG30" s="62"/>
      <c r="AH30" s="62"/>
      <c r="AI30" s="62"/>
      <c r="AJ30" s="62"/>
      <c r="AK30" s="62"/>
      <c r="AL30" s="62"/>
      <c r="AM30" s="62"/>
      <c r="AN30" s="62"/>
      <c r="AO30" s="62"/>
      <c r="AP30" s="62"/>
      <c r="AQ30" s="62"/>
      <c r="AR30" s="62"/>
      <c r="AS30" s="62"/>
      <c r="AT30" s="62"/>
      <c r="AU30" s="62"/>
      <c r="AV30" s="62"/>
      <c r="AW30" s="63"/>
      <c r="AX30" s="63"/>
      <c r="AY30" s="63"/>
    </row>
    <row r="31" spans="2:51" hidden="1" outlineLevel="1" x14ac:dyDescent="0.25">
      <c r="B31" s="262"/>
      <c r="D31" s="154" t="s">
        <v>100</v>
      </c>
      <c r="E31" s="156"/>
      <c r="F31" s="158"/>
      <c r="G31" s="159"/>
      <c r="H31" s="128">
        <f t="shared" si="4"/>
        <v>0</v>
      </c>
      <c r="I31" s="129" t="str">
        <f t="shared" si="3"/>
        <v>-</v>
      </c>
      <c r="J31" s="123"/>
      <c r="K31" s="123"/>
      <c r="L31" s="123"/>
      <c r="M31" s="123"/>
      <c r="N31" s="123"/>
      <c r="O31" s="123"/>
      <c r="P31" s="123"/>
      <c r="Q31" s="123"/>
      <c r="R31" s="123"/>
      <c r="S31" s="123"/>
      <c r="T31" s="123"/>
      <c r="U31" s="123"/>
      <c r="V31" s="123"/>
      <c r="W31" s="123"/>
      <c r="X31" s="62"/>
      <c r="Y31" s="62"/>
      <c r="Z31" s="62"/>
      <c r="AA31" s="62"/>
      <c r="AB31" s="62"/>
      <c r="AC31" s="62"/>
      <c r="AD31" s="62"/>
      <c r="AE31" s="62"/>
      <c r="AF31" s="62"/>
      <c r="AG31" s="62"/>
      <c r="AH31" s="62"/>
      <c r="AI31" s="62"/>
      <c r="AJ31" s="62"/>
      <c r="AK31" s="62"/>
      <c r="AL31" s="62"/>
      <c r="AM31" s="62"/>
      <c r="AN31" s="62"/>
      <c r="AO31" s="62"/>
      <c r="AP31" s="62"/>
      <c r="AQ31" s="62"/>
      <c r="AR31" s="62"/>
      <c r="AS31" s="62"/>
      <c r="AT31" s="62"/>
      <c r="AU31" s="62"/>
      <c r="AV31" s="62"/>
      <c r="AW31" s="63"/>
      <c r="AX31" s="63"/>
      <c r="AY31" s="63"/>
    </row>
    <row r="32" spans="2:51" hidden="1" outlineLevel="1" x14ac:dyDescent="0.25">
      <c r="B32" s="262"/>
      <c r="D32" s="154" t="s">
        <v>101</v>
      </c>
      <c r="E32" s="156"/>
      <c r="F32" s="158"/>
      <c r="G32" s="159"/>
      <c r="H32" s="128">
        <f t="shared" si="4"/>
        <v>0</v>
      </c>
      <c r="I32" s="129" t="str">
        <f t="shared" si="3"/>
        <v>-</v>
      </c>
      <c r="J32" s="123"/>
      <c r="K32" s="123"/>
      <c r="L32" s="123"/>
      <c r="M32" s="123"/>
      <c r="N32" s="123"/>
      <c r="O32" s="123"/>
      <c r="P32" s="123"/>
      <c r="Q32" s="123"/>
      <c r="R32" s="123"/>
      <c r="S32" s="123"/>
      <c r="T32" s="123"/>
      <c r="U32" s="123"/>
      <c r="V32" s="123"/>
      <c r="W32" s="123"/>
      <c r="X32" s="62"/>
      <c r="Y32" s="62"/>
      <c r="Z32" s="62"/>
      <c r="AA32" s="62"/>
      <c r="AB32" s="62"/>
      <c r="AC32" s="62"/>
      <c r="AD32" s="62"/>
      <c r="AE32" s="62"/>
      <c r="AF32" s="62"/>
      <c r="AG32" s="62"/>
      <c r="AH32" s="62"/>
      <c r="AI32" s="62"/>
      <c r="AJ32" s="62"/>
      <c r="AK32" s="62"/>
      <c r="AL32" s="62"/>
      <c r="AM32" s="62"/>
      <c r="AN32" s="62"/>
      <c r="AO32" s="62"/>
      <c r="AP32" s="62"/>
      <c r="AQ32" s="62"/>
      <c r="AR32" s="62"/>
      <c r="AS32" s="62"/>
      <c r="AT32" s="62"/>
      <c r="AU32" s="62"/>
      <c r="AV32" s="62"/>
      <c r="AW32" s="63"/>
      <c r="AX32" s="63"/>
      <c r="AY32" s="63"/>
    </row>
    <row r="33" spans="2:51" hidden="1" outlineLevel="1" x14ac:dyDescent="0.25">
      <c r="B33" s="262"/>
      <c r="D33" s="154" t="s">
        <v>102</v>
      </c>
      <c r="E33" s="156"/>
      <c r="F33" s="158"/>
      <c r="G33" s="159"/>
      <c r="H33" s="128">
        <f t="shared" si="4"/>
        <v>0</v>
      </c>
      <c r="I33" s="129" t="str">
        <f t="shared" si="3"/>
        <v>-</v>
      </c>
      <c r="J33" s="123"/>
      <c r="K33" s="123"/>
      <c r="L33" s="123"/>
      <c r="M33" s="123"/>
      <c r="N33" s="123"/>
      <c r="O33" s="123"/>
      <c r="P33" s="123"/>
      <c r="Q33" s="123"/>
      <c r="R33" s="123"/>
      <c r="S33" s="123"/>
      <c r="T33" s="123"/>
      <c r="U33" s="123"/>
      <c r="V33" s="123"/>
      <c r="W33" s="123"/>
      <c r="X33" s="62"/>
      <c r="Y33" s="62"/>
      <c r="Z33" s="62"/>
      <c r="AA33" s="62"/>
      <c r="AB33" s="62"/>
      <c r="AC33" s="62"/>
      <c r="AD33" s="62"/>
      <c r="AE33" s="62"/>
      <c r="AF33" s="62"/>
      <c r="AG33" s="62"/>
      <c r="AH33" s="62"/>
      <c r="AI33" s="62"/>
      <c r="AJ33" s="62"/>
      <c r="AK33" s="62"/>
      <c r="AL33" s="62"/>
      <c r="AM33" s="62"/>
      <c r="AN33" s="62"/>
      <c r="AO33" s="62"/>
      <c r="AP33" s="62"/>
      <c r="AQ33" s="62"/>
      <c r="AR33" s="62"/>
      <c r="AS33" s="62"/>
      <c r="AT33" s="62"/>
      <c r="AU33" s="62"/>
      <c r="AV33" s="62"/>
      <c r="AW33" s="63"/>
      <c r="AX33" s="63"/>
      <c r="AY33" s="63"/>
    </row>
    <row r="34" spans="2:51" hidden="1" outlineLevel="1" x14ac:dyDescent="0.25">
      <c r="B34" s="262"/>
      <c r="D34" s="154" t="s">
        <v>103</v>
      </c>
      <c r="E34" s="156"/>
      <c r="F34" s="158"/>
      <c r="G34" s="159"/>
      <c r="H34" s="128">
        <f t="shared" si="4"/>
        <v>0</v>
      </c>
      <c r="I34" s="129" t="str">
        <f t="shared" si="3"/>
        <v>-</v>
      </c>
      <c r="J34" s="123"/>
      <c r="K34" s="123"/>
      <c r="L34" s="123"/>
      <c r="M34" s="123"/>
      <c r="N34" s="123"/>
      <c r="O34" s="123"/>
      <c r="P34" s="123"/>
      <c r="Q34" s="123"/>
      <c r="R34" s="123"/>
      <c r="S34" s="123"/>
      <c r="T34" s="123"/>
      <c r="U34" s="123"/>
      <c r="V34" s="123"/>
      <c r="W34" s="123"/>
      <c r="X34" s="62"/>
      <c r="Y34" s="62"/>
      <c r="Z34" s="62"/>
      <c r="AA34" s="62"/>
      <c r="AB34" s="62"/>
      <c r="AC34" s="62"/>
      <c r="AD34" s="62"/>
      <c r="AE34" s="62"/>
      <c r="AF34" s="62"/>
      <c r="AG34" s="62"/>
      <c r="AH34" s="62"/>
      <c r="AI34" s="62"/>
      <c r="AJ34" s="62"/>
      <c r="AK34" s="62"/>
      <c r="AL34" s="62"/>
      <c r="AM34" s="62"/>
      <c r="AN34" s="62"/>
      <c r="AO34" s="62"/>
      <c r="AP34" s="62"/>
      <c r="AQ34" s="62"/>
      <c r="AR34" s="62"/>
      <c r="AS34" s="62"/>
      <c r="AT34" s="62"/>
      <c r="AU34" s="62"/>
      <c r="AV34" s="62"/>
      <c r="AW34" s="63"/>
      <c r="AX34" s="63"/>
      <c r="AY34" s="63"/>
    </row>
    <row r="35" spans="2:51" hidden="1" outlineLevel="1" x14ac:dyDescent="0.25">
      <c r="B35" s="263"/>
      <c r="D35" s="154" t="s">
        <v>104</v>
      </c>
      <c r="E35" s="156"/>
      <c r="F35" s="158"/>
      <c r="G35" s="159"/>
      <c r="H35" s="128">
        <f t="shared" si="4"/>
        <v>0</v>
      </c>
      <c r="I35" s="129" t="str">
        <f t="shared" si="3"/>
        <v>-</v>
      </c>
      <c r="J35" s="123"/>
      <c r="K35" s="123"/>
      <c r="L35" s="123"/>
      <c r="M35" s="123"/>
      <c r="N35" s="123"/>
      <c r="O35" s="123"/>
      <c r="P35" s="123"/>
      <c r="Q35" s="123"/>
      <c r="R35" s="123"/>
      <c r="S35" s="123"/>
      <c r="T35" s="123"/>
      <c r="U35" s="123"/>
      <c r="V35" s="123"/>
      <c r="W35" s="123"/>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3"/>
      <c r="AX35" s="63"/>
      <c r="AY35" s="63"/>
    </row>
    <row r="36" spans="2:51" hidden="1" outlineLevel="1" x14ac:dyDescent="0.25">
      <c r="B36" s="143"/>
      <c r="D36" s="154" t="s">
        <v>105</v>
      </c>
      <c r="E36" s="156"/>
      <c r="F36" s="158"/>
      <c r="G36" s="159"/>
      <c r="H36" s="128">
        <f t="shared" si="4"/>
        <v>0</v>
      </c>
      <c r="I36" s="129" t="str">
        <f t="shared" si="3"/>
        <v>-</v>
      </c>
      <c r="J36" s="123"/>
      <c r="K36" s="123"/>
      <c r="L36" s="123"/>
      <c r="M36" s="123"/>
      <c r="N36" s="123"/>
      <c r="O36" s="123"/>
      <c r="P36" s="123"/>
      <c r="Q36" s="123"/>
      <c r="R36" s="123"/>
      <c r="S36" s="123"/>
      <c r="T36" s="123"/>
      <c r="U36" s="123"/>
      <c r="V36" s="123"/>
      <c r="W36" s="123"/>
      <c r="X36" s="62"/>
      <c r="Y36" s="62"/>
      <c r="Z36" s="62"/>
      <c r="AA36" s="62"/>
      <c r="AB36" s="62"/>
      <c r="AC36" s="62"/>
      <c r="AD36" s="62"/>
      <c r="AE36" s="62"/>
      <c r="AF36" s="62"/>
      <c r="AG36" s="62"/>
      <c r="AH36" s="62"/>
      <c r="AI36" s="62"/>
      <c r="AJ36" s="62"/>
      <c r="AK36" s="62"/>
      <c r="AL36" s="62"/>
      <c r="AM36" s="62"/>
      <c r="AN36" s="62"/>
      <c r="AO36" s="62"/>
      <c r="AP36" s="62"/>
      <c r="AQ36" s="62"/>
      <c r="AR36" s="62"/>
      <c r="AS36" s="62"/>
      <c r="AT36" s="62"/>
      <c r="AU36" s="62"/>
      <c r="AV36" s="62"/>
      <c r="AW36" s="63"/>
      <c r="AX36" s="63"/>
      <c r="AY36" s="63"/>
    </row>
    <row r="37" spans="2:51" hidden="1" outlineLevel="1" x14ac:dyDescent="0.25">
      <c r="B37" s="143"/>
      <c r="D37" s="154" t="s">
        <v>106</v>
      </c>
      <c r="E37" s="156"/>
      <c r="F37" s="158"/>
      <c r="G37" s="159"/>
      <c r="H37" s="128">
        <f t="shared" si="4"/>
        <v>0</v>
      </c>
      <c r="I37" s="129" t="str">
        <f t="shared" si="3"/>
        <v>-</v>
      </c>
      <c r="J37" s="123"/>
      <c r="K37" s="123"/>
      <c r="L37" s="123"/>
      <c r="M37" s="123"/>
      <c r="N37" s="123"/>
      <c r="O37" s="123"/>
      <c r="P37" s="123"/>
      <c r="Q37" s="123"/>
      <c r="R37" s="123"/>
      <c r="S37" s="123"/>
      <c r="T37" s="123"/>
      <c r="U37" s="123"/>
      <c r="V37" s="123"/>
      <c r="W37" s="123"/>
      <c r="X37" s="62"/>
      <c r="Y37" s="62"/>
      <c r="Z37" s="62"/>
      <c r="AA37" s="62"/>
      <c r="AB37" s="62"/>
      <c r="AC37" s="62"/>
      <c r="AD37" s="62"/>
      <c r="AE37" s="62"/>
      <c r="AF37" s="62"/>
      <c r="AG37" s="62"/>
      <c r="AH37" s="62"/>
      <c r="AI37" s="62"/>
      <c r="AJ37" s="62"/>
      <c r="AK37" s="62"/>
      <c r="AL37" s="62"/>
      <c r="AM37" s="62"/>
      <c r="AN37" s="62"/>
      <c r="AO37" s="62"/>
      <c r="AP37" s="62"/>
      <c r="AQ37" s="62"/>
      <c r="AR37" s="62"/>
      <c r="AS37" s="62"/>
      <c r="AT37" s="62"/>
      <c r="AU37" s="62"/>
      <c r="AV37" s="62"/>
      <c r="AW37" s="63"/>
      <c r="AX37" s="63"/>
      <c r="AY37" s="63"/>
    </row>
    <row r="38" spans="2:51" hidden="1" outlineLevel="1" x14ac:dyDescent="0.25">
      <c r="B38" s="143"/>
      <c r="D38" s="154" t="s">
        <v>107</v>
      </c>
      <c r="E38" s="156"/>
      <c r="F38" s="158"/>
      <c r="G38" s="159"/>
      <c r="H38" s="128">
        <f t="shared" si="4"/>
        <v>0</v>
      </c>
      <c r="I38" s="129" t="str">
        <f t="shared" si="3"/>
        <v>-</v>
      </c>
      <c r="J38" s="123"/>
      <c r="K38" s="123"/>
      <c r="L38" s="123"/>
      <c r="M38" s="123"/>
      <c r="N38" s="123"/>
      <c r="O38" s="123"/>
      <c r="P38" s="123"/>
      <c r="Q38" s="123"/>
      <c r="R38" s="123"/>
      <c r="S38" s="123"/>
      <c r="T38" s="123"/>
      <c r="U38" s="123"/>
      <c r="V38" s="123"/>
      <c r="W38" s="123"/>
      <c r="X38" s="62"/>
      <c r="Y38" s="62"/>
      <c r="Z38" s="62"/>
      <c r="AA38" s="62"/>
      <c r="AB38" s="62"/>
      <c r="AC38" s="62"/>
      <c r="AD38" s="62"/>
      <c r="AE38" s="62"/>
      <c r="AF38" s="62"/>
      <c r="AG38" s="62"/>
      <c r="AH38" s="62"/>
      <c r="AI38" s="62"/>
      <c r="AJ38" s="62"/>
      <c r="AK38" s="62"/>
      <c r="AL38" s="62"/>
      <c r="AM38" s="62"/>
      <c r="AN38" s="62"/>
      <c r="AO38" s="62"/>
      <c r="AP38" s="62"/>
      <c r="AQ38" s="62"/>
      <c r="AR38" s="62"/>
      <c r="AS38" s="62"/>
      <c r="AT38" s="62"/>
      <c r="AU38" s="62"/>
      <c r="AV38" s="62"/>
      <c r="AW38" s="63"/>
      <c r="AX38" s="63"/>
      <c r="AY38" s="63"/>
    </row>
    <row r="39" spans="2:51" hidden="1" outlineLevel="1" x14ac:dyDescent="0.25">
      <c r="B39" s="143"/>
      <c r="D39" s="154" t="s">
        <v>108</v>
      </c>
      <c r="E39" s="156"/>
      <c r="F39" s="158"/>
      <c r="G39" s="159"/>
      <c r="H39" s="128">
        <f t="shared" si="4"/>
        <v>0</v>
      </c>
      <c r="I39" s="129" t="str">
        <f t="shared" si="3"/>
        <v>-</v>
      </c>
      <c r="J39" s="123"/>
      <c r="K39" s="123"/>
      <c r="L39" s="123"/>
      <c r="M39" s="123"/>
      <c r="N39" s="123"/>
      <c r="O39" s="123"/>
      <c r="P39" s="123"/>
      <c r="Q39" s="123"/>
      <c r="R39" s="123"/>
      <c r="S39" s="123"/>
      <c r="T39" s="123"/>
      <c r="U39" s="123"/>
      <c r="V39" s="123"/>
      <c r="W39" s="123"/>
      <c r="X39" s="62"/>
      <c r="Y39" s="62"/>
      <c r="Z39" s="62"/>
      <c r="AA39" s="62"/>
      <c r="AB39" s="62"/>
      <c r="AC39" s="62"/>
      <c r="AD39" s="62"/>
      <c r="AE39" s="62"/>
      <c r="AF39" s="62"/>
      <c r="AG39" s="62"/>
      <c r="AH39" s="62"/>
      <c r="AI39" s="62"/>
      <c r="AJ39" s="62"/>
      <c r="AK39" s="62"/>
      <c r="AL39" s="62"/>
      <c r="AM39" s="62"/>
      <c r="AN39" s="62"/>
      <c r="AO39" s="62"/>
      <c r="AP39" s="62"/>
      <c r="AQ39" s="62"/>
      <c r="AR39" s="62"/>
      <c r="AS39" s="62"/>
      <c r="AT39" s="62"/>
      <c r="AU39" s="62"/>
      <c r="AV39" s="62"/>
      <c r="AW39" s="63"/>
      <c r="AX39" s="63"/>
      <c r="AY39" s="63"/>
    </row>
    <row r="40" spans="2:51" hidden="1" outlineLevel="1" x14ac:dyDescent="0.25">
      <c r="B40" s="143"/>
      <c r="D40" s="154" t="s">
        <v>109</v>
      </c>
      <c r="E40" s="156"/>
      <c r="F40" s="158"/>
      <c r="G40" s="159"/>
      <c r="H40" s="128">
        <f t="shared" si="4"/>
        <v>0</v>
      </c>
      <c r="I40" s="129" t="str">
        <f t="shared" si="3"/>
        <v>-</v>
      </c>
      <c r="J40" s="123"/>
      <c r="K40" s="123"/>
      <c r="L40" s="123"/>
      <c r="M40" s="123"/>
      <c r="N40" s="123"/>
      <c r="O40" s="123"/>
      <c r="P40" s="123"/>
      <c r="Q40" s="123"/>
      <c r="R40" s="123"/>
      <c r="S40" s="123"/>
      <c r="T40" s="123"/>
      <c r="U40" s="123"/>
      <c r="V40" s="123"/>
      <c r="W40" s="123"/>
      <c r="X40" s="62"/>
      <c r="Y40" s="62"/>
      <c r="Z40" s="62"/>
      <c r="AA40" s="62"/>
      <c r="AB40" s="62"/>
      <c r="AC40" s="62"/>
      <c r="AD40" s="62"/>
      <c r="AE40" s="62"/>
      <c r="AF40" s="62"/>
      <c r="AG40" s="62"/>
      <c r="AH40" s="62"/>
      <c r="AI40" s="62"/>
      <c r="AJ40" s="62"/>
      <c r="AK40" s="62"/>
      <c r="AL40" s="62"/>
      <c r="AM40" s="62"/>
      <c r="AN40" s="62"/>
      <c r="AO40" s="62"/>
      <c r="AP40" s="62"/>
      <c r="AQ40" s="62"/>
      <c r="AR40" s="62"/>
      <c r="AS40" s="62"/>
      <c r="AT40" s="62"/>
      <c r="AU40" s="62"/>
      <c r="AV40" s="62"/>
      <c r="AW40" s="63"/>
      <c r="AX40" s="63"/>
      <c r="AY40" s="63"/>
    </row>
    <row r="41" spans="2:51" hidden="1" outlineLevel="1" x14ac:dyDescent="0.25">
      <c r="B41" s="143"/>
      <c r="D41" s="154" t="s">
        <v>110</v>
      </c>
      <c r="E41" s="156"/>
      <c r="F41" s="158"/>
      <c r="G41" s="159"/>
      <c r="H41" s="128">
        <f t="shared" si="4"/>
        <v>0</v>
      </c>
      <c r="I41" s="129" t="str">
        <f t="shared" si="3"/>
        <v>-</v>
      </c>
      <c r="J41" s="123"/>
      <c r="K41" s="123"/>
      <c r="L41" s="123"/>
      <c r="M41" s="123"/>
      <c r="N41" s="123"/>
      <c r="O41" s="123"/>
      <c r="P41" s="123"/>
      <c r="Q41" s="123"/>
      <c r="R41" s="123"/>
      <c r="S41" s="123"/>
      <c r="T41" s="123"/>
      <c r="U41" s="123"/>
      <c r="V41" s="123"/>
      <c r="W41" s="123"/>
      <c r="X41" s="62"/>
      <c r="Y41" s="62"/>
      <c r="Z41" s="62"/>
      <c r="AA41" s="62"/>
      <c r="AB41" s="62"/>
      <c r="AC41" s="62"/>
      <c r="AD41" s="62"/>
      <c r="AE41" s="62"/>
      <c r="AF41" s="62"/>
      <c r="AG41" s="62"/>
      <c r="AH41" s="62"/>
      <c r="AI41" s="62"/>
      <c r="AJ41" s="62"/>
      <c r="AK41" s="62"/>
      <c r="AL41" s="62"/>
      <c r="AM41" s="62"/>
      <c r="AN41" s="62"/>
      <c r="AO41" s="62"/>
      <c r="AP41" s="62"/>
      <c r="AQ41" s="62"/>
      <c r="AR41" s="62"/>
      <c r="AS41" s="62"/>
      <c r="AT41" s="62"/>
      <c r="AU41" s="62"/>
      <c r="AV41" s="62"/>
      <c r="AW41" s="63"/>
      <c r="AX41" s="63"/>
      <c r="AY41" s="63"/>
    </row>
    <row r="42" spans="2:51" hidden="1" outlineLevel="1" x14ac:dyDescent="0.25">
      <c r="B42" s="143"/>
      <c r="D42" s="154" t="s">
        <v>111</v>
      </c>
      <c r="E42" s="156"/>
      <c r="F42" s="158"/>
      <c r="G42" s="159"/>
      <c r="H42" s="128">
        <f t="shared" si="4"/>
        <v>0</v>
      </c>
      <c r="I42" s="129" t="str">
        <f t="shared" si="3"/>
        <v>-</v>
      </c>
      <c r="J42" s="123"/>
      <c r="K42" s="123"/>
      <c r="L42" s="123"/>
      <c r="M42" s="123"/>
      <c r="N42" s="123"/>
      <c r="O42" s="123"/>
      <c r="P42" s="123"/>
      <c r="Q42" s="123"/>
      <c r="R42" s="123"/>
      <c r="S42" s="123"/>
      <c r="T42" s="123"/>
      <c r="U42" s="123"/>
      <c r="V42" s="123"/>
      <c r="W42" s="123"/>
      <c r="X42" s="62"/>
      <c r="Y42" s="62"/>
      <c r="Z42" s="62"/>
      <c r="AA42" s="62"/>
      <c r="AB42" s="62"/>
      <c r="AC42" s="62"/>
      <c r="AD42" s="62"/>
      <c r="AE42" s="62"/>
      <c r="AF42" s="62"/>
      <c r="AG42" s="62"/>
      <c r="AH42" s="62"/>
      <c r="AI42" s="62"/>
      <c r="AJ42" s="62"/>
      <c r="AK42" s="62"/>
      <c r="AL42" s="62"/>
      <c r="AM42" s="62"/>
      <c r="AN42" s="62"/>
      <c r="AO42" s="62"/>
      <c r="AP42" s="62"/>
      <c r="AQ42" s="62"/>
      <c r="AR42" s="62"/>
      <c r="AS42" s="62"/>
      <c r="AT42" s="62"/>
      <c r="AU42" s="62"/>
      <c r="AV42" s="62"/>
      <c r="AW42" s="63"/>
      <c r="AX42" s="63"/>
      <c r="AY42" s="63"/>
    </row>
    <row r="43" spans="2:51" hidden="1" outlineLevel="1" x14ac:dyDescent="0.25">
      <c r="B43" s="143"/>
      <c r="D43" s="154" t="s">
        <v>112</v>
      </c>
      <c r="E43" s="156"/>
      <c r="F43" s="158"/>
      <c r="G43" s="159"/>
      <c r="H43" s="128">
        <f t="shared" si="4"/>
        <v>0</v>
      </c>
      <c r="I43" s="129" t="str">
        <f t="shared" si="3"/>
        <v>-</v>
      </c>
      <c r="J43" s="123"/>
      <c r="K43" s="123"/>
      <c r="L43" s="123"/>
      <c r="M43" s="123"/>
      <c r="N43" s="123"/>
      <c r="O43" s="123"/>
      <c r="P43" s="123"/>
      <c r="Q43" s="123"/>
      <c r="R43" s="123"/>
      <c r="S43" s="123"/>
      <c r="T43" s="123"/>
      <c r="U43" s="123"/>
      <c r="V43" s="123"/>
      <c r="W43" s="123"/>
      <c r="X43" s="62"/>
      <c r="Y43" s="62"/>
      <c r="Z43" s="62"/>
      <c r="AA43" s="62"/>
      <c r="AB43" s="62"/>
      <c r="AC43" s="62"/>
      <c r="AD43" s="62"/>
      <c r="AE43" s="62"/>
      <c r="AF43" s="62"/>
      <c r="AG43" s="62"/>
      <c r="AH43" s="62"/>
      <c r="AI43" s="62"/>
      <c r="AJ43" s="62"/>
      <c r="AK43" s="62"/>
      <c r="AL43" s="62"/>
      <c r="AM43" s="62"/>
      <c r="AN43" s="62"/>
      <c r="AO43" s="62"/>
      <c r="AP43" s="62"/>
      <c r="AQ43" s="62"/>
      <c r="AR43" s="62"/>
      <c r="AS43" s="62"/>
      <c r="AT43" s="62"/>
      <c r="AU43" s="62"/>
      <c r="AV43" s="62"/>
      <c r="AW43" s="63"/>
      <c r="AX43" s="63"/>
      <c r="AY43" s="63"/>
    </row>
    <row r="44" spans="2:51" hidden="1" outlineLevel="1" x14ac:dyDescent="0.25">
      <c r="B44" s="143"/>
      <c r="D44" s="154" t="s">
        <v>113</v>
      </c>
      <c r="E44" s="156"/>
      <c r="F44" s="158"/>
      <c r="G44" s="159"/>
      <c r="H44" s="128">
        <f t="shared" si="4"/>
        <v>0</v>
      </c>
      <c r="I44" s="129" t="str">
        <f t="shared" si="3"/>
        <v>-</v>
      </c>
      <c r="J44" s="123"/>
      <c r="K44" s="123"/>
      <c r="L44" s="123"/>
      <c r="M44" s="123"/>
      <c r="N44" s="123"/>
      <c r="O44" s="123"/>
      <c r="P44" s="123"/>
      <c r="Q44" s="123"/>
      <c r="R44" s="123"/>
      <c r="S44" s="123"/>
      <c r="T44" s="123"/>
      <c r="U44" s="123"/>
      <c r="V44" s="123"/>
      <c r="W44" s="123"/>
      <c r="X44" s="62"/>
      <c r="Y44" s="62"/>
      <c r="Z44" s="62"/>
      <c r="AA44" s="62"/>
      <c r="AB44" s="62"/>
      <c r="AC44" s="62"/>
      <c r="AD44" s="62"/>
      <c r="AE44" s="62"/>
      <c r="AF44" s="62"/>
      <c r="AG44" s="62"/>
      <c r="AH44" s="62"/>
      <c r="AI44" s="62"/>
      <c r="AJ44" s="62"/>
      <c r="AK44" s="62"/>
      <c r="AL44" s="62"/>
      <c r="AM44" s="62"/>
      <c r="AN44" s="62"/>
      <c r="AO44" s="62"/>
      <c r="AP44" s="62"/>
      <c r="AQ44" s="62"/>
      <c r="AR44" s="62"/>
      <c r="AS44" s="62"/>
      <c r="AT44" s="62"/>
      <c r="AU44" s="62"/>
      <c r="AV44" s="62"/>
      <c r="AW44" s="63"/>
      <c r="AX44" s="63"/>
      <c r="AY44" s="63"/>
    </row>
    <row r="45" spans="2:51" hidden="1" outlineLevel="1" x14ac:dyDescent="0.25">
      <c r="B45" s="143"/>
      <c r="D45" s="154" t="s">
        <v>114</v>
      </c>
      <c r="E45" s="156"/>
      <c r="F45" s="158"/>
      <c r="G45" s="159"/>
      <c r="H45" s="128">
        <f t="shared" si="4"/>
        <v>0</v>
      </c>
      <c r="I45" s="129" t="str">
        <f t="shared" si="3"/>
        <v>-</v>
      </c>
      <c r="J45" s="123"/>
      <c r="K45" s="123"/>
      <c r="L45" s="123"/>
      <c r="M45" s="123"/>
      <c r="N45" s="123"/>
      <c r="O45" s="123"/>
      <c r="P45" s="123"/>
      <c r="Q45" s="123"/>
      <c r="R45" s="123"/>
      <c r="S45" s="123"/>
      <c r="T45" s="123"/>
      <c r="U45" s="123"/>
      <c r="V45" s="123"/>
      <c r="W45" s="123"/>
      <c r="X45" s="62"/>
      <c r="Y45" s="62"/>
      <c r="Z45" s="62"/>
      <c r="AA45" s="62"/>
      <c r="AB45" s="62"/>
      <c r="AC45" s="62"/>
      <c r="AD45" s="62"/>
      <c r="AE45" s="62"/>
      <c r="AF45" s="62"/>
      <c r="AG45" s="62"/>
      <c r="AH45" s="62"/>
      <c r="AI45" s="62"/>
      <c r="AJ45" s="62"/>
      <c r="AK45" s="62"/>
      <c r="AL45" s="62"/>
      <c r="AM45" s="62"/>
      <c r="AN45" s="62"/>
      <c r="AO45" s="62"/>
      <c r="AP45" s="62"/>
      <c r="AQ45" s="62"/>
      <c r="AR45" s="62"/>
      <c r="AS45" s="62"/>
      <c r="AT45" s="62"/>
      <c r="AU45" s="62"/>
      <c r="AV45" s="62"/>
      <c r="AW45" s="63"/>
      <c r="AX45" s="63"/>
      <c r="AY45" s="63"/>
    </row>
    <row r="46" spans="2:51" hidden="1" outlineLevel="1" x14ac:dyDescent="0.25">
      <c r="B46" s="143"/>
      <c r="D46" s="154" t="s">
        <v>115</v>
      </c>
      <c r="E46" s="156"/>
      <c r="F46" s="158"/>
      <c r="G46" s="159"/>
      <c r="H46" s="128">
        <f t="shared" si="4"/>
        <v>0</v>
      </c>
      <c r="I46" s="129" t="str">
        <f t="shared" si="3"/>
        <v>-</v>
      </c>
      <c r="J46" s="123"/>
      <c r="K46" s="123"/>
      <c r="L46" s="123"/>
      <c r="M46" s="123"/>
      <c r="N46" s="123"/>
      <c r="O46" s="123"/>
      <c r="P46" s="123"/>
      <c r="Q46" s="123"/>
      <c r="R46" s="123"/>
      <c r="S46" s="123"/>
      <c r="T46" s="123"/>
      <c r="U46" s="123"/>
      <c r="V46" s="123"/>
      <c r="W46" s="123"/>
      <c r="X46" s="62"/>
      <c r="Y46" s="62"/>
      <c r="Z46" s="62"/>
      <c r="AA46" s="62"/>
      <c r="AB46" s="62"/>
      <c r="AC46" s="62"/>
      <c r="AD46" s="62"/>
      <c r="AE46" s="62"/>
      <c r="AF46" s="62"/>
      <c r="AG46" s="62"/>
      <c r="AH46" s="62"/>
      <c r="AI46" s="62"/>
      <c r="AJ46" s="62"/>
      <c r="AK46" s="62"/>
      <c r="AL46" s="62"/>
      <c r="AM46" s="62"/>
      <c r="AN46" s="62"/>
      <c r="AO46" s="62"/>
      <c r="AP46" s="62"/>
      <c r="AQ46" s="62"/>
      <c r="AR46" s="62"/>
      <c r="AS46" s="62"/>
      <c r="AT46" s="62"/>
      <c r="AU46" s="62"/>
      <c r="AV46" s="62"/>
      <c r="AW46" s="63"/>
      <c r="AX46" s="63"/>
      <c r="AY46" s="63"/>
    </row>
    <row r="47" spans="2:51" hidden="1" outlineLevel="1" x14ac:dyDescent="0.25">
      <c r="B47" s="143"/>
      <c r="D47" s="154" t="s">
        <v>116</v>
      </c>
      <c r="E47" s="156"/>
      <c r="F47" s="158"/>
      <c r="G47" s="159"/>
      <c r="H47" s="128">
        <f t="shared" si="4"/>
        <v>0</v>
      </c>
      <c r="I47" s="129" t="str">
        <f t="shared" si="3"/>
        <v>-</v>
      </c>
      <c r="J47" s="123"/>
      <c r="K47" s="123"/>
      <c r="L47" s="123"/>
      <c r="M47" s="123"/>
      <c r="N47" s="123"/>
      <c r="O47" s="123"/>
      <c r="P47" s="123"/>
      <c r="Q47" s="123"/>
      <c r="R47" s="123"/>
      <c r="S47" s="123"/>
      <c r="T47" s="123"/>
      <c r="U47" s="123"/>
      <c r="V47" s="123"/>
      <c r="W47" s="123"/>
      <c r="X47" s="62"/>
      <c r="Y47" s="62"/>
      <c r="Z47" s="62"/>
      <c r="AA47" s="62"/>
      <c r="AB47" s="62"/>
      <c r="AC47" s="62"/>
      <c r="AD47" s="62"/>
      <c r="AE47" s="62"/>
      <c r="AF47" s="62"/>
      <c r="AG47" s="62"/>
      <c r="AH47" s="62"/>
      <c r="AI47" s="62"/>
      <c r="AJ47" s="62"/>
      <c r="AK47" s="62"/>
      <c r="AL47" s="62"/>
      <c r="AM47" s="62"/>
      <c r="AN47" s="62"/>
      <c r="AO47" s="62"/>
      <c r="AP47" s="62"/>
      <c r="AQ47" s="62"/>
      <c r="AR47" s="62"/>
      <c r="AS47" s="62"/>
      <c r="AT47" s="62"/>
      <c r="AU47" s="62"/>
      <c r="AV47" s="62"/>
      <c r="AW47" s="63"/>
      <c r="AX47" s="63"/>
      <c r="AY47" s="63"/>
    </row>
    <row r="48" spans="2:51" hidden="1" outlineLevel="1" x14ac:dyDescent="0.25">
      <c r="B48" s="143"/>
      <c r="D48" s="154" t="s">
        <v>117</v>
      </c>
      <c r="E48" s="156"/>
      <c r="F48" s="158"/>
      <c r="G48" s="159"/>
      <c r="H48" s="128">
        <f t="shared" si="4"/>
        <v>0</v>
      </c>
      <c r="I48" s="129" t="str">
        <f t="shared" si="3"/>
        <v>-</v>
      </c>
      <c r="J48" s="123"/>
      <c r="K48" s="123"/>
      <c r="L48" s="123"/>
      <c r="M48" s="123"/>
      <c r="N48" s="123"/>
      <c r="O48" s="123"/>
      <c r="P48" s="123"/>
      <c r="Q48" s="123"/>
      <c r="R48" s="123"/>
      <c r="S48" s="123"/>
      <c r="T48" s="123"/>
      <c r="U48" s="123"/>
      <c r="V48" s="123"/>
      <c r="W48" s="123"/>
      <c r="X48" s="62"/>
      <c r="Y48" s="62"/>
      <c r="Z48" s="62"/>
      <c r="AA48" s="62"/>
      <c r="AB48" s="62"/>
      <c r="AC48" s="62"/>
      <c r="AD48" s="62"/>
      <c r="AE48" s="62"/>
      <c r="AF48" s="62"/>
      <c r="AG48" s="62"/>
      <c r="AH48" s="62"/>
      <c r="AI48" s="62"/>
      <c r="AJ48" s="62"/>
      <c r="AK48" s="62"/>
      <c r="AL48" s="62"/>
      <c r="AM48" s="62"/>
      <c r="AN48" s="62"/>
      <c r="AO48" s="62"/>
      <c r="AP48" s="62"/>
      <c r="AQ48" s="62"/>
      <c r="AR48" s="62"/>
      <c r="AS48" s="62"/>
      <c r="AT48" s="62"/>
      <c r="AU48" s="62"/>
      <c r="AV48" s="62"/>
      <c r="AW48" s="63"/>
      <c r="AX48" s="63"/>
      <c r="AY48" s="63"/>
    </row>
    <row r="49" spans="2:51" hidden="1" outlineLevel="1" x14ac:dyDescent="0.25">
      <c r="B49" s="143"/>
      <c r="D49" s="154" t="s">
        <v>118</v>
      </c>
      <c r="E49" s="156"/>
      <c r="F49" s="158"/>
      <c r="G49" s="159"/>
      <c r="H49" s="128">
        <f t="shared" si="4"/>
        <v>0</v>
      </c>
      <c r="I49" s="129" t="str">
        <f t="shared" si="3"/>
        <v>-</v>
      </c>
      <c r="J49" s="123"/>
      <c r="K49" s="123"/>
      <c r="L49" s="123"/>
      <c r="M49" s="123"/>
      <c r="N49" s="123"/>
      <c r="O49" s="123"/>
      <c r="P49" s="123"/>
      <c r="Q49" s="123"/>
      <c r="R49" s="123"/>
      <c r="S49" s="123"/>
      <c r="T49" s="123"/>
      <c r="U49" s="123"/>
      <c r="V49" s="123"/>
      <c r="W49" s="123"/>
      <c r="X49" s="62"/>
      <c r="Y49" s="62"/>
      <c r="Z49" s="62"/>
      <c r="AA49" s="62"/>
      <c r="AB49" s="62"/>
      <c r="AC49" s="62"/>
      <c r="AD49" s="62"/>
      <c r="AE49" s="62"/>
      <c r="AF49" s="62"/>
      <c r="AG49" s="62"/>
      <c r="AH49" s="62"/>
      <c r="AI49" s="62"/>
      <c r="AJ49" s="62"/>
      <c r="AK49" s="62"/>
      <c r="AL49" s="62"/>
      <c r="AM49" s="62"/>
      <c r="AN49" s="62"/>
      <c r="AO49" s="62"/>
      <c r="AP49" s="62"/>
      <c r="AQ49" s="62"/>
      <c r="AR49" s="62"/>
      <c r="AS49" s="62"/>
      <c r="AT49" s="62"/>
      <c r="AU49" s="62"/>
      <c r="AV49" s="62"/>
      <c r="AW49" s="63"/>
      <c r="AX49" s="63"/>
      <c r="AY49" s="63"/>
    </row>
    <row r="50" spans="2:51" hidden="1" outlineLevel="1" x14ac:dyDescent="0.25">
      <c r="B50" s="143"/>
      <c r="D50" s="154" t="s">
        <v>119</v>
      </c>
      <c r="E50" s="156"/>
      <c r="F50" s="158"/>
      <c r="G50" s="159"/>
      <c r="H50" s="128">
        <f t="shared" si="4"/>
        <v>0</v>
      </c>
      <c r="I50" s="129" t="str">
        <f t="shared" si="3"/>
        <v>-</v>
      </c>
      <c r="J50" s="123"/>
      <c r="K50" s="123"/>
      <c r="L50" s="123"/>
      <c r="M50" s="123"/>
      <c r="N50" s="123"/>
      <c r="O50" s="123"/>
      <c r="P50" s="123"/>
      <c r="Q50" s="123"/>
      <c r="R50" s="123"/>
      <c r="S50" s="123"/>
      <c r="T50" s="123"/>
      <c r="U50" s="123"/>
      <c r="V50" s="123"/>
      <c r="W50" s="123"/>
      <c r="X50" s="62"/>
      <c r="Y50" s="62"/>
      <c r="Z50" s="62"/>
      <c r="AA50" s="62"/>
      <c r="AB50" s="62"/>
      <c r="AC50" s="62"/>
      <c r="AD50" s="62"/>
      <c r="AE50" s="62"/>
      <c r="AF50" s="62"/>
      <c r="AG50" s="62"/>
      <c r="AH50" s="62"/>
      <c r="AI50" s="62"/>
      <c r="AJ50" s="62"/>
      <c r="AK50" s="62"/>
      <c r="AL50" s="62"/>
      <c r="AM50" s="62"/>
      <c r="AN50" s="62"/>
      <c r="AO50" s="62"/>
      <c r="AP50" s="62"/>
      <c r="AQ50" s="62"/>
      <c r="AR50" s="62"/>
      <c r="AS50" s="62"/>
      <c r="AT50" s="62"/>
      <c r="AU50" s="62"/>
      <c r="AV50" s="62"/>
      <c r="AW50" s="63"/>
      <c r="AX50" s="63"/>
      <c r="AY50" s="63"/>
    </row>
    <row r="51" spans="2:51" hidden="1" outlineLevel="1" x14ac:dyDescent="0.25">
      <c r="B51" s="143"/>
      <c r="D51" s="154" t="s">
        <v>120</v>
      </c>
      <c r="E51" s="156"/>
      <c r="F51" s="158"/>
      <c r="G51" s="159"/>
      <c r="H51" s="128">
        <f t="shared" si="4"/>
        <v>0</v>
      </c>
      <c r="I51" s="129" t="str">
        <f t="shared" si="3"/>
        <v>-</v>
      </c>
      <c r="J51" s="123"/>
      <c r="K51" s="123"/>
      <c r="L51" s="123"/>
      <c r="M51" s="123"/>
      <c r="N51" s="123"/>
      <c r="O51" s="123"/>
      <c r="P51" s="123"/>
      <c r="Q51" s="123"/>
      <c r="R51" s="123"/>
      <c r="S51" s="123"/>
      <c r="T51" s="123"/>
      <c r="U51" s="123"/>
      <c r="V51" s="123"/>
      <c r="W51" s="123"/>
      <c r="X51" s="62"/>
      <c r="Y51" s="62"/>
      <c r="Z51" s="62"/>
      <c r="AA51" s="62"/>
      <c r="AB51" s="62"/>
      <c r="AC51" s="62"/>
      <c r="AD51" s="62"/>
      <c r="AE51" s="62"/>
      <c r="AF51" s="62"/>
      <c r="AG51" s="62"/>
      <c r="AH51" s="62"/>
      <c r="AI51" s="62"/>
      <c r="AJ51" s="62"/>
      <c r="AK51" s="62"/>
      <c r="AL51" s="62"/>
      <c r="AM51" s="62"/>
      <c r="AN51" s="62"/>
      <c r="AO51" s="62"/>
      <c r="AP51" s="62"/>
      <c r="AQ51" s="62"/>
      <c r="AR51" s="62"/>
      <c r="AS51" s="62"/>
      <c r="AT51" s="62"/>
      <c r="AU51" s="62"/>
      <c r="AV51" s="62"/>
      <c r="AW51" s="63"/>
      <c r="AX51" s="63"/>
      <c r="AY51" s="63"/>
    </row>
    <row r="52" spans="2:51" hidden="1" outlineLevel="1" x14ac:dyDescent="0.25">
      <c r="B52" s="143"/>
      <c r="D52" s="154" t="s">
        <v>121</v>
      </c>
      <c r="E52" s="156"/>
      <c r="F52" s="158"/>
      <c r="G52" s="159"/>
      <c r="H52" s="128">
        <f t="shared" si="4"/>
        <v>0</v>
      </c>
      <c r="I52" s="129" t="str">
        <f t="shared" si="3"/>
        <v>-</v>
      </c>
      <c r="J52" s="123"/>
      <c r="K52" s="123"/>
      <c r="L52" s="123"/>
      <c r="M52" s="123"/>
      <c r="N52" s="123"/>
      <c r="O52" s="123"/>
      <c r="P52" s="123"/>
      <c r="Q52" s="123"/>
      <c r="R52" s="123"/>
      <c r="S52" s="123"/>
      <c r="T52" s="123"/>
      <c r="U52" s="123"/>
      <c r="V52" s="123"/>
      <c r="W52" s="123"/>
      <c r="X52" s="62"/>
      <c r="Y52" s="62"/>
      <c r="Z52" s="62"/>
      <c r="AA52" s="62"/>
      <c r="AB52" s="62"/>
      <c r="AC52" s="62"/>
      <c r="AD52" s="62"/>
      <c r="AE52" s="62"/>
      <c r="AF52" s="62"/>
      <c r="AG52" s="62"/>
      <c r="AH52" s="62"/>
      <c r="AI52" s="62"/>
      <c r="AJ52" s="62"/>
      <c r="AK52" s="62"/>
      <c r="AL52" s="62"/>
      <c r="AM52" s="62"/>
      <c r="AN52" s="62"/>
      <c r="AO52" s="62"/>
      <c r="AP52" s="62"/>
      <c r="AQ52" s="62"/>
      <c r="AR52" s="62"/>
      <c r="AS52" s="62"/>
      <c r="AT52" s="62"/>
      <c r="AU52" s="62"/>
      <c r="AV52" s="62"/>
      <c r="AW52" s="63"/>
      <c r="AX52" s="63"/>
      <c r="AY52" s="63"/>
    </row>
    <row r="53" spans="2:51" hidden="1" outlineLevel="1" x14ac:dyDescent="0.25">
      <c r="B53" s="143"/>
      <c r="D53" s="154" t="s">
        <v>122</v>
      </c>
      <c r="E53" s="156"/>
      <c r="F53" s="158"/>
      <c r="G53" s="159"/>
      <c r="H53" s="128">
        <f t="shared" si="4"/>
        <v>0</v>
      </c>
      <c r="I53" s="129" t="str">
        <f t="shared" si="3"/>
        <v>-</v>
      </c>
      <c r="J53" s="123"/>
      <c r="K53" s="123"/>
      <c r="L53" s="123"/>
      <c r="M53" s="123"/>
      <c r="N53" s="123"/>
      <c r="O53" s="123"/>
      <c r="P53" s="123"/>
      <c r="Q53" s="123"/>
      <c r="R53" s="123"/>
      <c r="S53" s="123"/>
      <c r="T53" s="123"/>
      <c r="U53" s="123"/>
      <c r="V53" s="123"/>
      <c r="W53" s="123"/>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62"/>
      <c r="AW53" s="63"/>
      <c r="AX53" s="63"/>
      <c r="AY53" s="63"/>
    </row>
    <row r="54" spans="2:51" hidden="1" outlineLevel="1" x14ac:dyDescent="0.25">
      <c r="B54" s="143"/>
      <c r="D54" s="154" t="s">
        <v>123</v>
      </c>
      <c r="E54" s="156"/>
      <c r="F54" s="158"/>
      <c r="G54" s="159"/>
      <c r="H54" s="128">
        <f t="shared" si="4"/>
        <v>0</v>
      </c>
      <c r="I54" s="129" t="str">
        <f t="shared" si="3"/>
        <v>-</v>
      </c>
      <c r="J54" s="123"/>
      <c r="K54" s="123"/>
      <c r="L54" s="123"/>
      <c r="M54" s="123"/>
      <c r="N54" s="123"/>
      <c r="O54" s="123"/>
      <c r="P54" s="123"/>
      <c r="Q54" s="123"/>
      <c r="R54" s="123"/>
      <c r="S54" s="123"/>
      <c r="T54" s="123"/>
      <c r="U54" s="123"/>
      <c r="V54" s="123"/>
      <c r="W54" s="123"/>
      <c r="X54" s="62"/>
      <c r="Y54" s="62"/>
      <c r="Z54" s="62"/>
      <c r="AA54" s="62"/>
      <c r="AB54" s="62"/>
      <c r="AC54" s="62"/>
      <c r="AD54" s="62"/>
      <c r="AE54" s="62"/>
      <c r="AF54" s="62"/>
      <c r="AG54" s="62"/>
      <c r="AH54" s="62"/>
      <c r="AI54" s="62"/>
      <c r="AJ54" s="62"/>
      <c r="AK54" s="62"/>
      <c r="AL54" s="62"/>
      <c r="AM54" s="62"/>
      <c r="AN54" s="62"/>
      <c r="AO54" s="62"/>
      <c r="AP54" s="62"/>
      <c r="AQ54" s="62"/>
      <c r="AR54" s="62"/>
      <c r="AS54" s="62"/>
      <c r="AT54" s="62"/>
      <c r="AU54" s="62"/>
      <c r="AV54" s="62"/>
      <c r="AW54" s="63"/>
      <c r="AX54" s="63"/>
      <c r="AY54" s="63"/>
    </row>
    <row r="55" spans="2:51" hidden="1" outlineLevel="1" x14ac:dyDescent="0.25">
      <c r="B55" s="143"/>
      <c r="D55" s="154" t="s">
        <v>124</v>
      </c>
      <c r="E55" s="156"/>
      <c r="F55" s="158"/>
      <c r="G55" s="159"/>
      <c r="H55" s="128">
        <f t="shared" si="4"/>
        <v>0</v>
      </c>
      <c r="I55" s="129" t="str">
        <f t="shared" si="3"/>
        <v>-</v>
      </c>
      <c r="J55" s="123"/>
      <c r="K55" s="123"/>
      <c r="L55" s="123"/>
      <c r="M55" s="123"/>
      <c r="N55" s="123"/>
      <c r="O55" s="123"/>
      <c r="P55" s="123"/>
      <c r="Q55" s="123"/>
      <c r="R55" s="123"/>
      <c r="S55" s="123"/>
      <c r="T55" s="123"/>
      <c r="U55" s="123"/>
      <c r="V55" s="123"/>
      <c r="W55" s="123"/>
      <c r="X55" s="62"/>
      <c r="Y55" s="62"/>
      <c r="Z55" s="62"/>
      <c r="AA55" s="62"/>
      <c r="AB55" s="62"/>
      <c r="AC55" s="62"/>
      <c r="AD55" s="62"/>
      <c r="AE55" s="62"/>
      <c r="AF55" s="62"/>
      <c r="AG55" s="62"/>
      <c r="AH55" s="62"/>
      <c r="AI55" s="62"/>
      <c r="AJ55" s="62"/>
      <c r="AK55" s="62"/>
      <c r="AL55" s="62"/>
      <c r="AM55" s="62"/>
      <c r="AN55" s="62"/>
      <c r="AO55" s="62"/>
      <c r="AP55" s="62"/>
      <c r="AQ55" s="62"/>
      <c r="AR55" s="62"/>
      <c r="AS55" s="62"/>
      <c r="AT55" s="62"/>
      <c r="AU55" s="62"/>
      <c r="AV55" s="62"/>
      <c r="AW55" s="63"/>
      <c r="AX55" s="63"/>
      <c r="AY55" s="63"/>
    </row>
    <row r="56" spans="2:51" hidden="1" outlineLevel="1" x14ac:dyDescent="0.25">
      <c r="B56" s="143"/>
      <c r="D56" s="154" t="s">
        <v>125</v>
      </c>
      <c r="E56" s="156"/>
      <c r="F56" s="158"/>
      <c r="G56" s="159"/>
      <c r="H56" s="128">
        <f t="shared" si="4"/>
        <v>0</v>
      </c>
      <c r="I56" s="129" t="str">
        <f t="shared" si="3"/>
        <v>-</v>
      </c>
      <c r="J56" s="123"/>
      <c r="K56" s="123"/>
      <c r="L56" s="123"/>
      <c r="M56" s="123"/>
      <c r="N56" s="123"/>
      <c r="O56" s="123"/>
      <c r="P56" s="123"/>
      <c r="Q56" s="123"/>
      <c r="R56" s="123"/>
      <c r="S56" s="123"/>
      <c r="T56" s="123"/>
      <c r="U56" s="123"/>
      <c r="V56" s="123"/>
      <c r="W56" s="123"/>
      <c r="X56" s="62"/>
      <c r="Y56" s="62"/>
      <c r="Z56" s="62"/>
      <c r="AA56" s="62"/>
      <c r="AB56" s="62"/>
      <c r="AC56" s="62"/>
      <c r="AD56" s="62"/>
      <c r="AE56" s="62"/>
      <c r="AF56" s="62"/>
      <c r="AG56" s="62"/>
      <c r="AH56" s="62"/>
      <c r="AI56" s="62"/>
      <c r="AJ56" s="62"/>
      <c r="AK56" s="62"/>
      <c r="AL56" s="62"/>
      <c r="AM56" s="62"/>
      <c r="AN56" s="62"/>
      <c r="AO56" s="62"/>
      <c r="AP56" s="62"/>
      <c r="AQ56" s="62"/>
      <c r="AR56" s="62"/>
      <c r="AS56" s="62"/>
      <c r="AT56" s="62"/>
      <c r="AU56" s="62"/>
      <c r="AV56" s="62"/>
      <c r="AW56" s="63"/>
      <c r="AX56" s="63"/>
      <c r="AY56" s="63"/>
    </row>
    <row r="57" spans="2:51" hidden="1" outlineLevel="1" x14ac:dyDescent="0.25">
      <c r="B57" s="143"/>
      <c r="D57" s="154" t="s">
        <v>126</v>
      </c>
      <c r="E57" s="156"/>
      <c r="F57" s="158"/>
      <c r="G57" s="159"/>
      <c r="H57" s="128">
        <f t="shared" si="4"/>
        <v>0</v>
      </c>
      <c r="I57" s="129" t="str">
        <f t="shared" si="3"/>
        <v>-</v>
      </c>
      <c r="J57" s="123"/>
      <c r="K57" s="123"/>
      <c r="L57" s="123"/>
      <c r="M57" s="123"/>
      <c r="N57" s="123"/>
      <c r="O57" s="123"/>
      <c r="P57" s="123"/>
      <c r="Q57" s="123"/>
      <c r="R57" s="123"/>
      <c r="S57" s="123"/>
      <c r="T57" s="123"/>
      <c r="U57" s="123"/>
      <c r="V57" s="123"/>
      <c r="W57" s="123"/>
      <c r="X57" s="62"/>
      <c r="Y57" s="62"/>
      <c r="Z57" s="62"/>
      <c r="AA57" s="62"/>
      <c r="AB57" s="62"/>
      <c r="AC57" s="62"/>
      <c r="AD57" s="62"/>
      <c r="AE57" s="62"/>
      <c r="AF57" s="62"/>
      <c r="AG57" s="62"/>
      <c r="AH57" s="62"/>
      <c r="AI57" s="62"/>
      <c r="AJ57" s="62"/>
      <c r="AK57" s="62"/>
      <c r="AL57" s="62"/>
      <c r="AM57" s="62"/>
      <c r="AN57" s="62"/>
      <c r="AO57" s="62"/>
      <c r="AP57" s="62"/>
      <c r="AQ57" s="62"/>
      <c r="AR57" s="62"/>
      <c r="AS57" s="62"/>
      <c r="AT57" s="62"/>
      <c r="AU57" s="62"/>
      <c r="AV57" s="62"/>
      <c r="AW57" s="63"/>
      <c r="AX57" s="63"/>
      <c r="AY57" s="63"/>
    </row>
    <row r="58" spans="2:51" hidden="1" outlineLevel="1" x14ac:dyDescent="0.25">
      <c r="B58" s="143"/>
      <c r="D58" s="154" t="s">
        <v>127</v>
      </c>
      <c r="E58" s="156"/>
      <c r="F58" s="158"/>
      <c r="G58" s="159"/>
      <c r="H58" s="128">
        <f t="shared" si="4"/>
        <v>0</v>
      </c>
      <c r="I58" s="129" t="str">
        <f t="shared" si="3"/>
        <v>-</v>
      </c>
      <c r="J58" s="123"/>
      <c r="K58" s="123"/>
      <c r="L58" s="123"/>
      <c r="M58" s="123"/>
      <c r="N58" s="123"/>
      <c r="O58" s="123"/>
      <c r="P58" s="123"/>
      <c r="Q58" s="123"/>
      <c r="R58" s="123"/>
      <c r="S58" s="123"/>
      <c r="T58" s="123"/>
      <c r="U58" s="123"/>
      <c r="V58" s="123"/>
      <c r="W58" s="123"/>
      <c r="X58" s="62"/>
      <c r="Y58" s="62"/>
      <c r="Z58" s="62"/>
      <c r="AA58" s="62"/>
      <c r="AB58" s="62"/>
      <c r="AC58" s="62"/>
      <c r="AD58" s="62"/>
      <c r="AE58" s="62"/>
      <c r="AF58" s="62"/>
      <c r="AG58" s="62"/>
      <c r="AH58" s="62"/>
      <c r="AI58" s="62"/>
      <c r="AJ58" s="62"/>
      <c r="AK58" s="62"/>
      <c r="AL58" s="62"/>
      <c r="AM58" s="62"/>
      <c r="AN58" s="62"/>
      <c r="AO58" s="62"/>
      <c r="AP58" s="62"/>
      <c r="AQ58" s="62"/>
      <c r="AR58" s="62"/>
      <c r="AS58" s="62"/>
      <c r="AT58" s="62"/>
      <c r="AU58" s="62"/>
      <c r="AV58" s="62"/>
      <c r="AW58" s="63"/>
      <c r="AX58" s="63"/>
      <c r="AY58" s="63"/>
    </row>
    <row r="59" spans="2:51" hidden="1" outlineLevel="1" x14ac:dyDescent="0.25">
      <c r="B59" s="143"/>
      <c r="D59" s="154" t="s">
        <v>128</v>
      </c>
      <c r="E59" s="156"/>
      <c r="F59" s="158"/>
      <c r="G59" s="159"/>
      <c r="H59" s="128">
        <f t="shared" si="4"/>
        <v>0</v>
      </c>
      <c r="I59" s="129" t="str">
        <f t="shared" si="3"/>
        <v>-</v>
      </c>
      <c r="J59" s="123"/>
      <c r="K59" s="123"/>
      <c r="L59" s="123"/>
      <c r="M59" s="123"/>
      <c r="N59" s="123"/>
      <c r="O59" s="123"/>
      <c r="P59" s="123"/>
      <c r="Q59" s="123"/>
      <c r="R59" s="123"/>
      <c r="S59" s="123"/>
      <c r="T59" s="123"/>
      <c r="U59" s="123"/>
      <c r="V59" s="123"/>
      <c r="W59" s="123"/>
      <c r="X59" s="62"/>
      <c r="Y59" s="62"/>
      <c r="Z59" s="62"/>
      <c r="AA59" s="62"/>
      <c r="AB59" s="62"/>
      <c r="AC59" s="62"/>
      <c r="AD59" s="62"/>
      <c r="AE59" s="62"/>
      <c r="AF59" s="62"/>
      <c r="AG59" s="62"/>
      <c r="AH59" s="62"/>
      <c r="AI59" s="62"/>
      <c r="AJ59" s="62"/>
      <c r="AK59" s="62"/>
      <c r="AL59" s="62"/>
      <c r="AM59" s="62"/>
      <c r="AN59" s="62"/>
      <c r="AO59" s="62"/>
      <c r="AP59" s="62"/>
      <c r="AQ59" s="62"/>
      <c r="AR59" s="62"/>
      <c r="AS59" s="62"/>
      <c r="AT59" s="62"/>
      <c r="AU59" s="62"/>
      <c r="AV59" s="62"/>
      <c r="AW59" s="63"/>
      <c r="AX59" s="63"/>
      <c r="AY59" s="63"/>
    </row>
    <row r="60" spans="2:51" hidden="1" outlineLevel="1" x14ac:dyDescent="0.25">
      <c r="B60" s="143"/>
      <c r="D60" s="154" t="s">
        <v>129</v>
      </c>
      <c r="E60" s="156"/>
      <c r="F60" s="158"/>
      <c r="G60" s="159"/>
      <c r="H60" s="128">
        <f t="shared" si="4"/>
        <v>0</v>
      </c>
      <c r="I60" s="129" t="str">
        <f t="shared" si="3"/>
        <v>-</v>
      </c>
      <c r="J60" s="123"/>
      <c r="K60" s="123"/>
      <c r="L60" s="123"/>
      <c r="M60" s="123"/>
      <c r="N60" s="123"/>
      <c r="O60" s="123"/>
      <c r="P60" s="123"/>
      <c r="Q60" s="123"/>
      <c r="R60" s="123"/>
      <c r="S60" s="123"/>
      <c r="T60" s="123"/>
      <c r="U60" s="123"/>
      <c r="V60" s="123"/>
      <c r="W60" s="123"/>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3"/>
      <c r="AX60" s="63"/>
      <c r="AY60" s="63"/>
    </row>
    <row r="61" spans="2:51" hidden="1" outlineLevel="1" x14ac:dyDescent="0.25">
      <c r="B61" s="143"/>
      <c r="D61" s="154" t="s">
        <v>130</v>
      </c>
      <c r="E61" s="156"/>
      <c r="F61" s="158"/>
      <c r="G61" s="159"/>
      <c r="H61" s="128">
        <f t="shared" si="4"/>
        <v>0</v>
      </c>
      <c r="I61" s="129" t="str">
        <f t="shared" si="3"/>
        <v>-</v>
      </c>
      <c r="J61" s="123"/>
      <c r="K61" s="123"/>
      <c r="L61" s="123"/>
      <c r="M61" s="123"/>
      <c r="N61" s="123"/>
      <c r="O61" s="123"/>
      <c r="P61" s="123"/>
      <c r="Q61" s="123"/>
      <c r="R61" s="123"/>
      <c r="S61" s="123"/>
      <c r="T61" s="123"/>
      <c r="U61" s="123"/>
      <c r="V61" s="123"/>
      <c r="W61" s="123"/>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3"/>
      <c r="AX61" s="63"/>
      <c r="AY61" s="63"/>
    </row>
    <row r="62" spans="2:51" hidden="1" outlineLevel="1" x14ac:dyDescent="0.25">
      <c r="B62" s="143"/>
      <c r="D62" s="154" t="s">
        <v>131</v>
      </c>
      <c r="E62" s="156"/>
      <c r="F62" s="158"/>
      <c r="G62" s="159"/>
      <c r="H62" s="128">
        <f t="shared" si="4"/>
        <v>0</v>
      </c>
      <c r="I62" s="129" t="str">
        <f t="shared" si="3"/>
        <v>-</v>
      </c>
      <c r="J62" s="123"/>
      <c r="K62" s="123"/>
      <c r="L62" s="123"/>
      <c r="M62" s="123"/>
      <c r="N62" s="123"/>
      <c r="O62" s="123"/>
      <c r="P62" s="123"/>
      <c r="Q62" s="123"/>
      <c r="R62" s="123"/>
      <c r="S62" s="123"/>
      <c r="T62" s="123"/>
      <c r="U62" s="123"/>
      <c r="V62" s="123"/>
      <c r="W62" s="123"/>
      <c r="X62" s="62"/>
      <c r="Y62" s="62"/>
      <c r="Z62" s="62"/>
      <c r="AA62" s="62"/>
      <c r="AB62" s="62"/>
      <c r="AC62" s="62"/>
      <c r="AD62" s="62"/>
      <c r="AE62" s="62"/>
      <c r="AF62" s="62"/>
      <c r="AG62" s="62"/>
      <c r="AH62" s="62"/>
      <c r="AI62" s="62"/>
      <c r="AJ62" s="62"/>
      <c r="AK62" s="62"/>
      <c r="AL62" s="62"/>
      <c r="AM62" s="62"/>
      <c r="AN62" s="62"/>
      <c r="AO62" s="62"/>
      <c r="AP62" s="62"/>
      <c r="AQ62" s="62"/>
      <c r="AR62" s="62"/>
      <c r="AS62" s="62"/>
      <c r="AT62" s="62"/>
      <c r="AU62" s="62"/>
      <c r="AV62" s="62"/>
      <c r="AW62" s="63"/>
      <c r="AX62" s="63"/>
      <c r="AY62" s="63"/>
    </row>
    <row r="63" spans="2:51" hidden="1" outlineLevel="1" x14ac:dyDescent="0.25">
      <c r="B63" s="143"/>
      <c r="D63" s="154" t="s">
        <v>132</v>
      </c>
      <c r="E63" s="156"/>
      <c r="F63" s="158"/>
      <c r="G63" s="159"/>
      <c r="H63" s="128">
        <f t="shared" si="4"/>
        <v>0</v>
      </c>
      <c r="I63" s="129" t="str">
        <f t="shared" si="3"/>
        <v>-</v>
      </c>
      <c r="J63" s="123"/>
      <c r="K63" s="123"/>
      <c r="L63" s="123"/>
      <c r="M63" s="123"/>
      <c r="N63" s="123"/>
      <c r="O63" s="123"/>
      <c r="P63" s="123"/>
      <c r="Q63" s="123"/>
      <c r="R63" s="123"/>
      <c r="S63" s="123"/>
      <c r="T63" s="123"/>
      <c r="U63" s="123"/>
      <c r="V63" s="123"/>
      <c r="W63" s="123"/>
      <c r="X63" s="62"/>
      <c r="Y63" s="62"/>
      <c r="Z63" s="62"/>
      <c r="AA63" s="62"/>
      <c r="AB63" s="62"/>
      <c r="AC63" s="62"/>
      <c r="AD63" s="62"/>
      <c r="AE63" s="62"/>
      <c r="AF63" s="62"/>
      <c r="AG63" s="62"/>
      <c r="AH63" s="62"/>
      <c r="AI63" s="62"/>
      <c r="AJ63" s="62"/>
      <c r="AK63" s="62"/>
      <c r="AL63" s="62"/>
      <c r="AM63" s="62"/>
      <c r="AN63" s="62"/>
      <c r="AO63" s="62"/>
      <c r="AP63" s="62"/>
      <c r="AQ63" s="62"/>
      <c r="AR63" s="62"/>
      <c r="AS63" s="62"/>
      <c r="AT63" s="62"/>
      <c r="AU63" s="62"/>
      <c r="AV63" s="62"/>
      <c r="AW63" s="63"/>
      <c r="AX63" s="63"/>
      <c r="AY63" s="63"/>
    </row>
    <row r="64" spans="2:51" hidden="1" outlineLevel="1" x14ac:dyDescent="0.25">
      <c r="B64" s="143"/>
      <c r="D64" s="154" t="s">
        <v>133</v>
      </c>
      <c r="E64" s="156"/>
      <c r="F64" s="158"/>
      <c r="G64" s="159"/>
      <c r="H64" s="128">
        <f t="shared" si="4"/>
        <v>0</v>
      </c>
      <c r="I64" s="129" t="str">
        <f t="shared" si="3"/>
        <v>-</v>
      </c>
      <c r="J64" s="123"/>
      <c r="K64" s="123"/>
      <c r="L64" s="123"/>
      <c r="M64" s="123"/>
      <c r="N64" s="123"/>
      <c r="O64" s="123"/>
      <c r="P64" s="123"/>
      <c r="Q64" s="123"/>
      <c r="R64" s="123"/>
      <c r="S64" s="123"/>
      <c r="T64" s="123"/>
      <c r="U64" s="123"/>
      <c r="V64" s="123"/>
      <c r="W64" s="123"/>
      <c r="X64" s="62"/>
      <c r="Y64" s="62"/>
      <c r="Z64" s="62"/>
      <c r="AA64" s="62"/>
      <c r="AB64" s="62"/>
      <c r="AC64" s="62"/>
      <c r="AD64" s="62"/>
      <c r="AE64" s="62"/>
      <c r="AF64" s="62"/>
      <c r="AG64" s="62"/>
      <c r="AH64" s="62"/>
      <c r="AI64" s="62"/>
      <c r="AJ64" s="62"/>
      <c r="AK64" s="62"/>
      <c r="AL64" s="62"/>
      <c r="AM64" s="62"/>
      <c r="AN64" s="62"/>
      <c r="AO64" s="62"/>
      <c r="AP64" s="62"/>
      <c r="AQ64" s="62"/>
      <c r="AR64" s="62"/>
      <c r="AS64" s="62"/>
      <c r="AT64" s="62"/>
      <c r="AU64" s="62"/>
      <c r="AV64" s="62"/>
      <c r="AW64" s="63"/>
      <c r="AX64" s="63"/>
      <c r="AY64" s="63"/>
    </row>
    <row r="65" spans="2:57" hidden="1" outlineLevel="1" x14ac:dyDescent="0.25">
      <c r="B65" s="143"/>
      <c r="D65" s="154" t="s">
        <v>134</v>
      </c>
      <c r="E65" s="156"/>
      <c r="F65" s="158"/>
      <c r="G65" s="159"/>
      <c r="H65" s="128">
        <f t="shared" si="4"/>
        <v>0</v>
      </c>
      <c r="I65" s="129" t="str">
        <f t="shared" si="3"/>
        <v>-</v>
      </c>
      <c r="J65" s="123"/>
      <c r="K65" s="123"/>
      <c r="L65" s="123"/>
      <c r="M65" s="123"/>
      <c r="N65" s="123"/>
      <c r="O65" s="123"/>
      <c r="P65" s="123"/>
      <c r="Q65" s="123"/>
      <c r="R65" s="123"/>
      <c r="S65" s="123"/>
      <c r="T65" s="123"/>
      <c r="U65" s="123"/>
      <c r="V65" s="123"/>
      <c r="W65" s="123"/>
      <c r="X65" s="62"/>
      <c r="Y65" s="62"/>
      <c r="Z65" s="62"/>
      <c r="AA65" s="62"/>
      <c r="AB65" s="62"/>
      <c r="AC65" s="62"/>
      <c r="AD65" s="62"/>
      <c r="AE65" s="62"/>
      <c r="AF65" s="62"/>
      <c r="AG65" s="62"/>
      <c r="AH65" s="62"/>
      <c r="AI65" s="62"/>
      <c r="AJ65" s="62"/>
      <c r="AK65" s="62"/>
      <c r="AL65" s="62"/>
      <c r="AM65" s="62"/>
      <c r="AN65" s="62"/>
      <c r="AO65" s="62"/>
      <c r="AP65" s="62"/>
      <c r="AQ65" s="62"/>
      <c r="AR65" s="62"/>
      <c r="AS65" s="62"/>
      <c r="AT65" s="62"/>
      <c r="AU65" s="62"/>
      <c r="AV65" s="62"/>
      <c r="AW65" s="63"/>
      <c r="AX65" s="63"/>
      <c r="AY65" s="63"/>
    </row>
    <row r="66" spans="2:57" ht="15.75" collapsed="1" thickBot="1" x14ac:dyDescent="0.3">
      <c r="D66" s="30" t="s">
        <v>225</v>
      </c>
      <c r="E66" s="52"/>
      <c r="F66" s="52"/>
      <c r="G66" s="52"/>
      <c r="H66" s="64"/>
      <c r="I66" s="53">
        <f>SUM(I26:I65)</f>
        <v>0</v>
      </c>
      <c r="J66" s="123"/>
      <c r="K66" s="13"/>
      <c r="L66" s="13"/>
      <c r="M66" s="13"/>
      <c r="N66" s="13"/>
      <c r="O66" s="13"/>
      <c r="P66" s="13"/>
      <c r="Q66" s="13"/>
      <c r="R66" s="13"/>
      <c r="S66" s="13"/>
      <c r="T66" s="13"/>
      <c r="U66" s="13"/>
      <c r="V66" s="13"/>
      <c r="W66" s="13"/>
      <c r="X66" s="62"/>
      <c r="Y66" s="62"/>
      <c r="Z66" s="62"/>
      <c r="AA66" s="62"/>
      <c r="AB66" s="62"/>
      <c r="AC66" s="62"/>
      <c r="AD66" s="62"/>
      <c r="AE66" s="62"/>
      <c r="AF66" s="62"/>
      <c r="AG66" s="62"/>
      <c r="AH66" s="62"/>
      <c r="AI66" s="62"/>
      <c r="AJ66" s="62"/>
      <c r="AK66" s="62"/>
      <c r="AL66" s="62"/>
      <c r="AM66" s="62"/>
      <c r="AN66" s="62"/>
      <c r="AO66" s="62"/>
      <c r="AP66" s="62"/>
      <c r="AQ66" s="62"/>
      <c r="AR66" s="62"/>
      <c r="AS66" s="62"/>
      <c r="AT66" s="62"/>
      <c r="AU66" s="62"/>
      <c r="AV66" s="62"/>
      <c r="AW66" s="63"/>
      <c r="AX66" s="63"/>
      <c r="AY66" s="63"/>
    </row>
    <row r="67" spans="2:57" s="4" customFormat="1" ht="15.75" thickBot="1" x14ac:dyDescent="0.3">
      <c r="B67" s="3"/>
      <c r="C67" s="3"/>
      <c r="D67" s="34"/>
      <c r="E67" s="33"/>
      <c r="F67" s="35"/>
      <c r="G67" s="9"/>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26"/>
      <c r="AH67" s="27"/>
      <c r="AI67" s="3"/>
      <c r="AJ67" s="3"/>
    </row>
    <row r="68" spans="2:57" s="41" customFormat="1" ht="21.75" customHeight="1" x14ac:dyDescent="0.25">
      <c r="B68" s="36"/>
      <c r="C68" s="36"/>
      <c r="D68" s="37" t="s">
        <v>28</v>
      </c>
      <c r="E68" s="38" t="s">
        <v>2</v>
      </c>
      <c r="F68" s="38" t="s">
        <v>4</v>
      </c>
      <c r="G68" s="38" t="s">
        <v>5</v>
      </c>
      <c r="H68" s="38" t="s">
        <v>6</v>
      </c>
      <c r="I68" s="38" t="s">
        <v>7</v>
      </c>
      <c r="J68" s="38" t="s">
        <v>8</v>
      </c>
      <c r="K68" s="38" t="s">
        <v>9</v>
      </c>
      <c r="L68" s="38" t="s">
        <v>10</v>
      </c>
      <c r="M68" s="38" t="s">
        <v>11</v>
      </c>
      <c r="N68" s="38" t="s">
        <v>12</v>
      </c>
      <c r="O68" s="38" t="s">
        <v>13</v>
      </c>
      <c r="P68" s="38" t="s">
        <v>14</v>
      </c>
      <c r="Q68" s="38" t="s">
        <v>15</v>
      </c>
      <c r="R68" s="38" t="s">
        <v>16</v>
      </c>
      <c r="S68" s="38" t="s">
        <v>17</v>
      </c>
      <c r="T68" s="38" t="s">
        <v>18</v>
      </c>
      <c r="U68" s="38" t="s">
        <v>19</v>
      </c>
      <c r="V68" s="38" t="s">
        <v>20</v>
      </c>
      <c r="W68" s="38" t="s">
        <v>21</v>
      </c>
      <c r="X68" s="38" t="s">
        <v>22</v>
      </c>
      <c r="Y68" s="39" t="s">
        <v>0</v>
      </c>
      <c r="Z68" s="36"/>
      <c r="AA68" s="36"/>
      <c r="AB68" s="40"/>
      <c r="AC68" s="40"/>
      <c r="AD68" s="40"/>
      <c r="AE68" s="40"/>
      <c r="AF68" s="40"/>
      <c r="AG68" s="40"/>
      <c r="AH68" s="40"/>
      <c r="AI68" s="40"/>
      <c r="AJ68" s="40"/>
      <c r="AK68" s="40"/>
      <c r="AL68" s="40"/>
      <c r="AM68" s="40"/>
      <c r="AN68" s="40"/>
      <c r="AO68" s="40"/>
      <c r="AP68" s="40"/>
      <c r="AQ68" s="40"/>
      <c r="AR68" s="40"/>
      <c r="AS68" s="40"/>
      <c r="AT68" s="40"/>
      <c r="AU68" s="40"/>
      <c r="AV68" s="40"/>
      <c r="AW68" s="40"/>
      <c r="AX68" s="40"/>
      <c r="AY68" s="40"/>
      <c r="AZ68" s="40"/>
      <c r="BA68" s="40"/>
      <c r="BB68" s="40"/>
      <c r="BC68" s="40"/>
      <c r="BD68" s="40"/>
      <c r="BE68" s="40"/>
    </row>
    <row r="69" spans="2:57" s="43" customFormat="1" ht="32.25" customHeight="1" x14ac:dyDescent="0.25">
      <c r="B69" s="42"/>
      <c r="C69" s="42"/>
      <c r="D69" s="151" t="s">
        <v>140</v>
      </c>
      <c r="E69" s="161" t="s">
        <v>202</v>
      </c>
      <c r="F69" s="161" t="s">
        <v>169</v>
      </c>
      <c r="G69" s="161" t="s">
        <v>169</v>
      </c>
      <c r="H69" s="161" t="s">
        <v>169</v>
      </c>
      <c r="I69" s="161" t="s">
        <v>169</v>
      </c>
      <c r="J69" s="161" t="s">
        <v>169</v>
      </c>
      <c r="K69" s="161" t="s">
        <v>169</v>
      </c>
      <c r="L69" s="161" t="s">
        <v>169</v>
      </c>
      <c r="M69" s="161" t="s">
        <v>169</v>
      </c>
      <c r="N69" s="161" t="s">
        <v>169</v>
      </c>
      <c r="O69" s="161" t="s">
        <v>31</v>
      </c>
      <c r="P69" s="161" t="s">
        <v>31</v>
      </c>
      <c r="Q69" s="161" t="s">
        <v>31</v>
      </c>
      <c r="R69" s="161" t="s">
        <v>31</v>
      </c>
      <c r="S69" s="161" t="s">
        <v>31</v>
      </c>
      <c r="T69" s="161" t="s">
        <v>31</v>
      </c>
      <c r="U69" s="161" t="s">
        <v>31</v>
      </c>
      <c r="V69" s="161" t="s">
        <v>31</v>
      </c>
      <c r="W69" s="161" t="s">
        <v>31</v>
      </c>
      <c r="X69" s="161" t="s">
        <v>31</v>
      </c>
      <c r="Y69" s="150"/>
      <c r="Z69" s="42"/>
      <c r="AA69" s="153"/>
      <c r="AB69" s="153"/>
      <c r="AC69" s="153"/>
      <c r="AD69" s="153"/>
      <c r="AE69" s="153"/>
      <c r="AF69" s="153"/>
      <c r="AG69" s="153"/>
      <c r="AH69" s="153"/>
      <c r="AI69" s="153"/>
      <c r="AJ69" s="153"/>
      <c r="AK69" s="153"/>
      <c r="AL69" s="153"/>
      <c r="AM69" s="153"/>
      <c r="AN69" s="153"/>
      <c r="AO69" s="153"/>
      <c r="AP69" s="153"/>
      <c r="AQ69" s="153"/>
      <c r="AR69" s="153"/>
      <c r="AS69" s="153"/>
      <c r="AT69" s="153"/>
      <c r="AU69" s="153"/>
      <c r="AV69" s="153"/>
      <c r="AW69" s="153"/>
      <c r="AX69" s="153"/>
      <c r="AY69" s="153"/>
      <c r="AZ69" s="153"/>
      <c r="BA69" s="153"/>
      <c r="BB69" s="153"/>
      <c r="BC69" s="153"/>
      <c r="BD69" s="153"/>
      <c r="BE69" s="153"/>
    </row>
    <row r="70" spans="2:57" s="48" customFormat="1" ht="21.75" customHeight="1" x14ac:dyDescent="0.25">
      <c r="B70" s="44"/>
      <c r="C70" s="44"/>
      <c r="D70" s="45" t="s">
        <v>85</v>
      </c>
      <c r="E70" s="29" t="s">
        <v>91</v>
      </c>
      <c r="F70" s="29" t="s">
        <v>91</v>
      </c>
      <c r="G70" s="29" t="s">
        <v>91</v>
      </c>
      <c r="H70" s="29" t="s">
        <v>91</v>
      </c>
      <c r="I70" s="29" t="s">
        <v>91</v>
      </c>
      <c r="J70" s="29" t="s">
        <v>91</v>
      </c>
      <c r="K70" s="29" t="s">
        <v>91</v>
      </c>
      <c r="L70" s="29" t="s">
        <v>91</v>
      </c>
      <c r="M70" s="29" t="s">
        <v>91</v>
      </c>
      <c r="N70" s="29" t="s">
        <v>91</v>
      </c>
      <c r="O70" s="29" t="s">
        <v>3</v>
      </c>
      <c r="P70" s="29" t="s">
        <v>3</v>
      </c>
      <c r="Q70" s="29" t="s">
        <v>3</v>
      </c>
      <c r="R70" s="29" t="s">
        <v>3</v>
      </c>
      <c r="S70" s="29" t="s">
        <v>3</v>
      </c>
      <c r="T70" s="29" t="s">
        <v>3</v>
      </c>
      <c r="U70" s="29" t="s">
        <v>3</v>
      </c>
      <c r="V70" s="29" t="s">
        <v>3</v>
      </c>
      <c r="W70" s="29" t="s">
        <v>3</v>
      </c>
      <c r="X70" s="29" t="s">
        <v>3</v>
      </c>
      <c r="Y70" s="46"/>
      <c r="Z70" s="44"/>
      <c r="AA70" s="47"/>
      <c r="AB70" s="47"/>
      <c r="AC70" s="47"/>
      <c r="AD70" s="47"/>
      <c r="AE70" s="47"/>
      <c r="AF70" s="47"/>
      <c r="AG70" s="47"/>
      <c r="AH70" s="47"/>
      <c r="AI70" s="47"/>
      <c r="AJ70" s="47"/>
      <c r="AK70" s="47"/>
      <c r="AL70" s="47"/>
      <c r="AM70" s="47"/>
      <c r="AN70" s="47"/>
      <c r="AO70" s="47"/>
      <c r="AP70" s="47"/>
      <c r="AQ70" s="47"/>
      <c r="AR70" s="47"/>
      <c r="AS70" s="47"/>
      <c r="AT70" s="47"/>
      <c r="AU70" s="47"/>
      <c r="AV70" s="47"/>
      <c r="AW70" s="47"/>
      <c r="AX70" s="47"/>
      <c r="AY70" s="47"/>
      <c r="AZ70" s="47"/>
      <c r="BA70" s="47"/>
      <c r="BB70" s="47"/>
      <c r="BC70" s="47"/>
      <c r="BD70" s="47"/>
      <c r="BE70" s="47"/>
    </row>
    <row r="71" spans="2:57" ht="15" customHeight="1" x14ac:dyDescent="0.25">
      <c r="D71" s="148" t="str">
        <f t="shared" ref="D71:D80" si="5">+D12</f>
        <v>Name/category of collaborator 1</v>
      </c>
      <c r="E71" s="160"/>
      <c r="F71" s="160"/>
      <c r="G71" s="160"/>
      <c r="H71" s="160"/>
      <c r="I71" s="160"/>
      <c r="J71" s="160"/>
      <c r="K71" s="160"/>
      <c r="L71" s="160"/>
      <c r="M71" s="160"/>
      <c r="N71" s="160"/>
      <c r="O71" s="160"/>
      <c r="P71" s="160"/>
      <c r="Q71" s="160"/>
      <c r="R71" s="160"/>
      <c r="S71" s="160"/>
      <c r="T71" s="160"/>
      <c r="U71" s="160"/>
      <c r="V71" s="160"/>
      <c r="W71" s="160"/>
      <c r="X71" s="160"/>
      <c r="Y71" s="8">
        <f t="shared" ref="Y71:Y80" si="6">+SUM(E71:X71)</f>
        <v>0</v>
      </c>
      <c r="Z71" s="126"/>
      <c r="AX71" s="4"/>
      <c r="AY71" s="4"/>
      <c r="AZ71" s="4"/>
      <c r="BA71" s="4"/>
      <c r="BB71" s="4"/>
      <c r="BC71" s="4"/>
      <c r="BD71" s="4"/>
      <c r="BE71" s="4"/>
    </row>
    <row r="72" spans="2:57" ht="15" customHeight="1" x14ac:dyDescent="0.25">
      <c r="D72" s="148" t="str">
        <f t="shared" si="5"/>
        <v>Name/category of collaborator 2</v>
      </c>
      <c r="E72" s="160"/>
      <c r="F72" s="160"/>
      <c r="G72" s="160"/>
      <c r="H72" s="160"/>
      <c r="I72" s="160"/>
      <c r="J72" s="160"/>
      <c r="K72" s="160"/>
      <c r="L72" s="160"/>
      <c r="M72" s="160"/>
      <c r="N72" s="160"/>
      <c r="O72" s="160"/>
      <c r="P72" s="160"/>
      <c r="Q72" s="160"/>
      <c r="R72" s="160"/>
      <c r="S72" s="160"/>
      <c r="T72" s="160"/>
      <c r="U72" s="160"/>
      <c r="V72" s="160"/>
      <c r="W72" s="160"/>
      <c r="X72" s="160"/>
      <c r="Y72" s="8">
        <f t="shared" si="6"/>
        <v>0</v>
      </c>
      <c r="Z72" s="126"/>
      <c r="AX72" s="4"/>
      <c r="AY72" s="4"/>
      <c r="AZ72" s="4"/>
      <c r="BA72" s="4"/>
      <c r="BB72" s="4"/>
      <c r="BC72" s="4"/>
      <c r="BD72" s="4"/>
      <c r="BE72" s="4"/>
    </row>
    <row r="73" spans="2:57" ht="15" customHeight="1" x14ac:dyDescent="0.25">
      <c r="D73" s="148" t="str">
        <f t="shared" si="5"/>
        <v>Name/category of collaborator 3</v>
      </c>
      <c r="E73" s="160"/>
      <c r="F73" s="160"/>
      <c r="G73" s="160"/>
      <c r="H73" s="160"/>
      <c r="I73" s="160"/>
      <c r="J73" s="160"/>
      <c r="K73" s="160"/>
      <c r="L73" s="160"/>
      <c r="M73" s="160"/>
      <c r="N73" s="160"/>
      <c r="O73" s="160"/>
      <c r="P73" s="160"/>
      <c r="Q73" s="160"/>
      <c r="R73" s="160"/>
      <c r="S73" s="160"/>
      <c r="T73" s="160"/>
      <c r="U73" s="160"/>
      <c r="V73" s="160"/>
      <c r="W73" s="160"/>
      <c r="X73" s="160"/>
      <c r="Y73" s="8">
        <f t="shared" si="6"/>
        <v>0</v>
      </c>
      <c r="Z73" s="126"/>
      <c r="AX73" s="4"/>
      <c r="AY73" s="4"/>
      <c r="AZ73" s="4"/>
      <c r="BA73" s="4"/>
      <c r="BB73" s="4"/>
      <c r="BC73" s="4"/>
      <c r="BD73" s="4"/>
      <c r="BE73" s="4"/>
    </row>
    <row r="74" spans="2:57" ht="15" customHeight="1" x14ac:dyDescent="0.25">
      <c r="D74" s="148" t="str">
        <f t="shared" si="5"/>
        <v>Name/category of collaborator 4</v>
      </c>
      <c r="E74" s="160"/>
      <c r="F74" s="160"/>
      <c r="G74" s="160"/>
      <c r="H74" s="160"/>
      <c r="I74" s="160"/>
      <c r="J74" s="160"/>
      <c r="K74" s="160"/>
      <c r="L74" s="160"/>
      <c r="M74" s="160"/>
      <c r="N74" s="160"/>
      <c r="O74" s="160"/>
      <c r="P74" s="160"/>
      <c r="Q74" s="160"/>
      <c r="R74" s="160"/>
      <c r="S74" s="160"/>
      <c r="T74" s="160"/>
      <c r="U74" s="160"/>
      <c r="V74" s="160"/>
      <c r="W74" s="160"/>
      <c r="X74" s="160"/>
      <c r="Y74" s="8">
        <f t="shared" si="6"/>
        <v>0</v>
      </c>
      <c r="Z74" s="126"/>
      <c r="AX74" s="4"/>
      <c r="AY74" s="4"/>
      <c r="AZ74" s="4"/>
      <c r="BA74" s="4"/>
      <c r="BB74" s="4"/>
      <c r="BC74" s="4"/>
      <c r="BD74" s="4"/>
      <c r="BE74" s="4"/>
    </row>
    <row r="75" spans="2:57" ht="15" customHeight="1" x14ac:dyDescent="0.25">
      <c r="D75" s="148" t="str">
        <f t="shared" si="5"/>
        <v>Name/category of collaborator 5</v>
      </c>
      <c r="E75" s="160"/>
      <c r="F75" s="160"/>
      <c r="G75" s="160"/>
      <c r="H75" s="160"/>
      <c r="I75" s="160"/>
      <c r="J75" s="160"/>
      <c r="K75" s="160"/>
      <c r="L75" s="160"/>
      <c r="M75" s="160"/>
      <c r="N75" s="160"/>
      <c r="O75" s="160"/>
      <c r="P75" s="160"/>
      <c r="Q75" s="160"/>
      <c r="R75" s="160"/>
      <c r="S75" s="160"/>
      <c r="T75" s="160"/>
      <c r="U75" s="160"/>
      <c r="V75" s="160"/>
      <c r="W75" s="160"/>
      <c r="X75" s="160"/>
      <c r="Y75" s="8">
        <f t="shared" si="6"/>
        <v>0</v>
      </c>
      <c r="Z75" s="126"/>
      <c r="AX75" s="4"/>
      <c r="AY75" s="4"/>
      <c r="AZ75" s="4"/>
      <c r="BA75" s="4"/>
      <c r="BB75" s="4"/>
      <c r="BC75" s="4"/>
      <c r="BD75" s="4"/>
      <c r="BE75" s="4"/>
    </row>
    <row r="76" spans="2:57" ht="15" hidden="1" customHeight="1" outlineLevel="1" x14ac:dyDescent="0.25">
      <c r="D76" s="148" t="str">
        <f t="shared" si="5"/>
        <v>Name/category of collaborator 6</v>
      </c>
      <c r="E76" s="160"/>
      <c r="F76" s="160"/>
      <c r="G76" s="160"/>
      <c r="H76" s="160"/>
      <c r="I76" s="160"/>
      <c r="J76" s="160"/>
      <c r="K76" s="160"/>
      <c r="L76" s="160"/>
      <c r="M76" s="160"/>
      <c r="N76" s="160"/>
      <c r="O76" s="160"/>
      <c r="P76" s="160"/>
      <c r="Q76" s="160"/>
      <c r="R76" s="160"/>
      <c r="S76" s="160"/>
      <c r="T76" s="160"/>
      <c r="U76" s="160"/>
      <c r="V76" s="160"/>
      <c r="W76" s="160"/>
      <c r="X76" s="160"/>
      <c r="Y76" s="8">
        <f t="shared" si="6"/>
        <v>0</v>
      </c>
      <c r="Z76" s="126"/>
      <c r="AX76" s="4"/>
      <c r="AY76" s="4"/>
      <c r="AZ76" s="4"/>
      <c r="BA76" s="4"/>
      <c r="BB76" s="4"/>
      <c r="BC76" s="4"/>
      <c r="BD76" s="4"/>
      <c r="BE76" s="4"/>
    </row>
    <row r="77" spans="2:57" ht="15" hidden="1" customHeight="1" outlineLevel="1" x14ac:dyDescent="0.25">
      <c r="D77" s="148" t="str">
        <f t="shared" si="5"/>
        <v>Name/category of collaborator 7</v>
      </c>
      <c r="E77" s="160"/>
      <c r="F77" s="160"/>
      <c r="G77" s="160"/>
      <c r="H77" s="160"/>
      <c r="I77" s="160"/>
      <c r="J77" s="160"/>
      <c r="K77" s="160"/>
      <c r="L77" s="160"/>
      <c r="M77" s="160"/>
      <c r="N77" s="160"/>
      <c r="O77" s="160"/>
      <c r="P77" s="160"/>
      <c r="Q77" s="160"/>
      <c r="R77" s="160"/>
      <c r="S77" s="160"/>
      <c r="T77" s="160"/>
      <c r="U77" s="160"/>
      <c r="V77" s="160"/>
      <c r="W77" s="160"/>
      <c r="X77" s="160"/>
      <c r="Y77" s="8">
        <f t="shared" si="6"/>
        <v>0</v>
      </c>
      <c r="Z77" s="126"/>
      <c r="AX77" s="4"/>
      <c r="AY77" s="4"/>
      <c r="AZ77" s="4"/>
      <c r="BA77" s="4"/>
      <c r="BB77" s="4"/>
      <c r="BC77" s="4"/>
      <c r="BD77" s="4"/>
      <c r="BE77" s="4"/>
    </row>
    <row r="78" spans="2:57" ht="15" hidden="1" customHeight="1" outlineLevel="1" x14ac:dyDescent="0.25">
      <c r="D78" s="148" t="str">
        <f t="shared" si="5"/>
        <v>Name/category of collaborator 8</v>
      </c>
      <c r="E78" s="160"/>
      <c r="F78" s="160"/>
      <c r="G78" s="160"/>
      <c r="H78" s="160"/>
      <c r="I78" s="160"/>
      <c r="J78" s="160"/>
      <c r="K78" s="160"/>
      <c r="L78" s="160"/>
      <c r="M78" s="160"/>
      <c r="N78" s="160"/>
      <c r="O78" s="160"/>
      <c r="P78" s="160"/>
      <c r="Q78" s="160"/>
      <c r="R78" s="160"/>
      <c r="S78" s="160"/>
      <c r="T78" s="160"/>
      <c r="U78" s="160"/>
      <c r="V78" s="160"/>
      <c r="W78" s="160"/>
      <c r="X78" s="160"/>
      <c r="Y78" s="8">
        <f t="shared" si="6"/>
        <v>0</v>
      </c>
      <c r="Z78" s="126"/>
      <c r="AX78" s="4"/>
      <c r="AY78" s="4"/>
      <c r="AZ78" s="4"/>
      <c r="BA78" s="4"/>
      <c r="BB78" s="4"/>
      <c r="BC78" s="4"/>
      <c r="BD78" s="4"/>
      <c r="BE78" s="4"/>
    </row>
    <row r="79" spans="2:57" ht="15" hidden="1" customHeight="1" outlineLevel="1" x14ac:dyDescent="0.25">
      <c r="D79" s="148" t="str">
        <f t="shared" si="5"/>
        <v>Name/category of collaborator 9</v>
      </c>
      <c r="E79" s="160"/>
      <c r="F79" s="160"/>
      <c r="G79" s="160"/>
      <c r="H79" s="160"/>
      <c r="I79" s="160"/>
      <c r="J79" s="160"/>
      <c r="K79" s="160"/>
      <c r="L79" s="160"/>
      <c r="M79" s="160"/>
      <c r="N79" s="160"/>
      <c r="O79" s="160"/>
      <c r="P79" s="160"/>
      <c r="Q79" s="160"/>
      <c r="R79" s="160"/>
      <c r="S79" s="160"/>
      <c r="T79" s="160"/>
      <c r="U79" s="160"/>
      <c r="V79" s="160"/>
      <c r="W79" s="160"/>
      <c r="X79" s="160"/>
      <c r="Y79" s="8">
        <f t="shared" si="6"/>
        <v>0</v>
      </c>
      <c r="Z79" s="126"/>
      <c r="AX79" s="4"/>
      <c r="AY79" s="4"/>
      <c r="AZ79" s="4"/>
      <c r="BA79" s="4"/>
      <c r="BB79" s="4"/>
      <c r="BC79" s="4"/>
      <c r="BD79" s="4"/>
      <c r="BE79" s="4"/>
    </row>
    <row r="80" spans="2:57" ht="15" hidden="1" customHeight="1" outlineLevel="1" x14ac:dyDescent="0.25">
      <c r="D80" s="148" t="str">
        <f t="shared" si="5"/>
        <v>Name/category of collaborator 10</v>
      </c>
      <c r="E80" s="160"/>
      <c r="F80" s="160"/>
      <c r="G80" s="160"/>
      <c r="H80" s="160"/>
      <c r="I80" s="160"/>
      <c r="J80" s="160"/>
      <c r="K80" s="160"/>
      <c r="L80" s="160"/>
      <c r="M80" s="160"/>
      <c r="N80" s="160"/>
      <c r="O80" s="160"/>
      <c r="P80" s="160"/>
      <c r="Q80" s="160"/>
      <c r="R80" s="160"/>
      <c r="S80" s="160"/>
      <c r="T80" s="160"/>
      <c r="U80" s="160"/>
      <c r="V80" s="160"/>
      <c r="W80" s="160"/>
      <c r="X80" s="160"/>
      <c r="Y80" s="8">
        <f t="shared" si="6"/>
        <v>0</v>
      </c>
      <c r="Z80" s="126"/>
      <c r="AX80" s="4"/>
      <c r="AY80" s="4"/>
      <c r="AZ80" s="4"/>
      <c r="BA80" s="4"/>
      <c r="BB80" s="4"/>
      <c r="BC80" s="4"/>
      <c r="BD80" s="4"/>
      <c r="BE80" s="4"/>
    </row>
    <row r="81" spans="2:57" collapsed="1" x14ac:dyDescent="0.25">
      <c r="D81" s="28" t="s">
        <v>143</v>
      </c>
      <c r="E81" s="127">
        <f t="shared" ref="E81:X81" si="7">+SUM(E71:E80)</f>
        <v>0</v>
      </c>
      <c r="F81" s="127">
        <f t="shared" si="7"/>
        <v>0</v>
      </c>
      <c r="G81" s="127">
        <f t="shared" si="7"/>
        <v>0</v>
      </c>
      <c r="H81" s="127">
        <f t="shared" si="7"/>
        <v>0</v>
      </c>
      <c r="I81" s="127">
        <f t="shared" si="7"/>
        <v>0</v>
      </c>
      <c r="J81" s="127">
        <f t="shared" si="7"/>
        <v>0</v>
      </c>
      <c r="K81" s="127">
        <f t="shared" si="7"/>
        <v>0</v>
      </c>
      <c r="L81" s="127">
        <f t="shared" si="7"/>
        <v>0</v>
      </c>
      <c r="M81" s="127">
        <f t="shared" si="7"/>
        <v>0</v>
      </c>
      <c r="N81" s="127">
        <f t="shared" si="7"/>
        <v>0</v>
      </c>
      <c r="O81" s="127">
        <f t="shared" si="7"/>
        <v>0</v>
      </c>
      <c r="P81" s="127">
        <f t="shared" si="7"/>
        <v>0</v>
      </c>
      <c r="Q81" s="127">
        <f t="shared" si="7"/>
        <v>0</v>
      </c>
      <c r="R81" s="127">
        <f t="shared" si="7"/>
        <v>0</v>
      </c>
      <c r="S81" s="127">
        <f t="shared" si="7"/>
        <v>0</v>
      </c>
      <c r="T81" s="127">
        <f t="shared" si="7"/>
        <v>0</v>
      </c>
      <c r="U81" s="127">
        <f t="shared" si="7"/>
        <v>0</v>
      </c>
      <c r="V81" s="127">
        <f t="shared" si="7"/>
        <v>0</v>
      </c>
      <c r="W81" s="127">
        <f t="shared" si="7"/>
        <v>0</v>
      </c>
      <c r="X81" s="127">
        <f t="shared" si="7"/>
        <v>0</v>
      </c>
      <c r="Y81" s="124"/>
      <c r="Z81" s="3"/>
      <c r="AA81" s="3"/>
      <c r="AB81" s="50"/>
      <c r="AX81" s="4"/>
      <c r="AY81" s="4"/>
      <c r="AZ81" s="4"/>
      <c r="BA81" s="4"/>
      <c r="BB81" s="4"/>
      <c r="BC81" s="4"/>
      <c r="BD81" s="4"/>
      <c r="BE81" s="4"/>
    </row>
    <row r="82" spans="2:57" x14ac:dyDescent="0.25">
      <c r="D82" s="28" t="s">
        <v>144</v>
      </c>
      <c r="E82" s="49">
        <f t="shared" ref="E82:X82" si="8">+E71*VLOOKUP($D$71,$D$12:$E$21,2,FALSE)+E72*VLOOKUP($D$72,$D$12:$E$21,2,FALSE)+E73*VLOOKUP($D$73,$D$12:$E$21,2,FALSE)+E74*VLOOKUP($D$74,$D$12:$E$21,2,FALSE)+E75*VLOOKUP($D$75,$D$12:$E$21,2,FALSE)+E76*VLOOKUP($D$76,$D$12:$E$21,2,FALSE)+E77*VLOOKUP($D$77,$D$12:$E$21,2,FALSE)+E78*VLOOKUP($D$78,$D$12:$E$21,2,FALSE)+E79*VLOOKUP($D$79,$D$12:$E$21,2,FALSE)+E80*VLOOKUP($D$80,$D$12:$E$21,2,FALSE)</f>
        <v>0</v>
      </c>
      <c r="F82" s="49">
        <f t="shared" si="8"/>
        <v>0</v>
      </c>
      <c r="G82" s="49">
        <f t="shared" si="8"/>
        <v>0</v>
      </c>
      <c r="H82" s="49">
        <f t="shared" si="8"/>
        <v>0</v>
      </c>
      <c r="I82" s="49">
        <f t="shared" si="8"/>
        <v>0</v>
      </c>
      <c r="J82" s="49">
        <f t="shared" si="8"/>
        <v>0</v>
      </c>
      <c r="K82" s="49">
        <f t="shared" si="8"/>
        <v>0</v>
      </c>
      <c r="L82" s="49">
        <f t="shared" si="8"/>
        <v>0</v>
      </c>
      <c r="M82" s="49">
        <f t="shared" si="8"/>
        <v>0</v>
      </c>
      <c r="N82" s="49">
        <f t="shared" si="8"/>
        <v>0</v>
      </c>
      <c r="O82" s="49">
        <f t="shared" si="8"/>
        <v>0</v>
      </c>
      <c r="P82" s="49">
        <f t="shared" si="8"/>
        <v>0</v>
      </c>
      <c r="Q82" s="49">
        <f t="shared" si="8"/>
        <v>0</v>
      </c>
      <c r="R82" s="49">
        <f t="shared" si="8"/>
        <v>0</v>
      </c>
      <c r="S82" s="49">
        <f t="shared" si="8"/>
        <v>0</v>
      </c>
      <c r="T82" s="49">
        <f t="shared" si="8"/>
        <v>0</v>
      </c>
      <c r="U82" s="49">
        <f t="shared" si="8"/>
        <v>0</v>
      </c>
      <c r="V82" s="49">
        <f t="shared" si="8"/>
        <v>0</v>
      </c>
      <c r="W82" s="49">
        <f t="shared" si="8"/>
        <v>0</v>
      </c>
      <c r="X82" s="49">
        <f t="shared" si="8"/>
        <v>0</v>
      </c>
      <c r="Y82" s="14">
        <f>+SUM(E82:X82)</f>
        <v>0</v>
      </c>
      <c r="Z82" s="3"/>
      <c r="AA82" s="3"/>
      <c r="AB82" s="50"/>
      <c r="AX82" s="4"/>
      <c r="AY82" s="4"/>
      <c r="AZ82" s="4"/>
      <c r="BA82" s="4"/>
      <c r="BB82" s="4"/>
      <c r="BC82" s="4"/>
      <c r="BD82" s="4"/>
      <c r="BE82" s="4"/>
    </row>
    <row r="83" spans="2:57" ht="15" customHeight="1" x14ac:dyDescent="0.25">
      <c r="D83" s="28"/>
      <c r="E83" s="49"/>
      <c r="F83" s="49"/>
      <c r="G83" s="49"/>
      <c r="H83" s="49"/>
      <c r="I83" s="49"/>
      <c r="J83" s="49"/>
      <c r="K83" s="49"/>
      <c r="L83" s="49"/>
      <c r="M83" s="49"/>
      <c r="N83" s="49"/>
      <c r="O83" s="49"/>
      <c r="P83" s="49"/>
      <c r="Q83" s="49"/>
      <c r="R83" s="49"/>
      <c r="S83" s="49"/>
      <c r="T83" s="49"/>
      <c r="U83" s="49"/>
      <c r="V83" s="49"/>
      <c r="W83" s="49"/>
      <c r="X83" s="49"/>
      <c r="Y83" s="14"/>
      <c r="Z83" s="3"/>
      <c r="AA83" s="3"/>
      <c r="AB83" s="50"/>
      <c r="AX83" s="4"/>
      <c r="AY83" s="4"/>
      <c r="AZ83" s="4"/>
      <c r="BA83" s="4"/>
      <c r="BB83" s="4"/>
      <c r="BC83" s="4"/>
      <c r="BD83" s="4"/>
      <c r="BE83" s="4"/>
    </row>
    <row r="84" spans="2:57" ht="30" x14ac:dyDescent="0.25">
      <c r="D84" s="28" t="s">
        <v>224</v>
      </c>
      <c r="E84" s="51" t="s">
        <v>145</v>
      </c>
      <c r="F84" s="51" t="s">
        <v>145</v>
      </c>
      <c r="G84" s="51" t="s">
        <v>145</v>
      </c>
      <c r="H84" s="51" t="s">
        <v>145</v>
      </c>
      <c r="I84" s="51" t="s">
        <v>145</v>
      </c>
      <c r="J84" s="51" t="s">
        <v>145</v>
      </c>
      <c r="K84" s="51" t="s">
        <v>145</v>
      </c>
      <c r="L84" s="51" t="s">
        <v>145</v>
      </c>
      <c r="M84" s="51" t="s">
        <v>145</v>
      </c>
      <c r="N84" s="51" t="s">
        <v>145</v>
      </c>
      <c r="O84" s="51" t="s">
        <v>30</v>
      </c>
      <c r="P84" s="51" t="s">
        <v>30</v>
      </c>
      <c r="Q84" s="51" t="s">
        <v>30</v>
      </c>
      <c r="R84" s="51" t="s">
        <v>30</v>
      </c>
      <c r="S84" s="51" t="s">
        <v>30</v>
      </c>
      <c r="T84" s="51" t="s">
        <v>30</v>
      </c>
      <c r="U84" s="51" t="s">
        <v>30</v>
      </c>
      <c r="V84" s="51" t="s">
        <v>30</v>
      </c>
      <c r="W84" s="51" t="s">
        <v>30</v>
      </c>
      <c r="X84" s="51" t="s">
        <v>30</v>
      </c>
      <c r="Y84" s="14"/>
      <c r="Z84" s="3"/>
      <c r="AA84" s="3"/>
      <c r="AB84" s="50"/>
      <c r="AX84" s="4"/>
      <c r="AY84" s="4"/>
      <c r="AZ84" s="4"/>
      <c r="BA84" s="4"/>
      <c r="BB84" s="4"/>
      <c r="BC84" s="4"/>
      <c r="BD84" s="4"/>
      <c r="BE84" s="4"/>
    </row>
    <row r="85" spans="2:57" s="112" customFormat="1" ht="15" customHeight="1" x14ac:dyDescent="0.25">
      <c r="B85" s="3"/>
      <c r="C85" s="3"/>
      <c r="D85" s="148" t="str">
        <f t="shared" ref="D85:D94" si="9">+D26</f>
        <v>Investment 1</v>
      </c>
      <c r="E85" s="159"/>
      <c r="F85" s="159"/>
      <c r="G85" s="159"/>
      <c r="H85" s="159"/>
      <c r="I85" s="159"/>
      <c r="J85" s="159"/>
      <c r="K85" s="159"/>
      <c r="L85" s="159"/>
      <c r="M85" s="159"/>
      <c r="N85" s="159"/>
      <c r="O85" s="159"/>
      <c r="P85" s="159"/>
      <c r="Q85" s="159"/>
      <c r="R85" s="159"/>
      <c r="S85" s="159"/>
      <c r="T85" s="159"/>
      <c r="U85" s="159"/>
      <c r="V85" s="159"/>
      <c r="W85" s="159"/>
      <c r="X85" s="159"/>
      <c r="Y85" s="114">
        <f>+SUM(E85:X85)</f>
        <v>0</v>
      </c>
      <c r="Z85" s="126"/>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c r="BA85" s="3"/>
      <c r="BB85" s="3"/>
      <c r="BC85" s="3"/>
      <c r="BD85" s="3"/>
      <c r="BE85" s="3"/>
    </row>
    <row r="86" spans="2:57" s="112" customFormat="1" ht="15" customHeight="1" x14ac:dyDescent="0.25">
      <c r="B86" s="3"/>
      <c r="C86" s="3"/>
      <c r="D86" s="148" t="str">
        <f t="shared" si="9"/>
        <v>Investment 2</v>
      </c>
      <c r="E86" s="159"/>
      <c r="F86" s="159"/>
      <c r="G86" s="159"/>
      <c r="H86" s="159"/>
      <c r="I86" s="159"/>
      <c r="J86" s="159"/>
      <c r="K86" s="159"/>
      <c r="L86" s="159"/>
      <c r="M86" s="159"/>
      <c r="N86" s="159"/>
      <c r="O86" s="159"/>
      <c r="P86" s="159"/>
      <c r="Q86" s="159"/>
      <c r="R86" s="159"/>
      <c r="S86" s="159"/>
      <c r="T86" s="159"/>
      <c r="U86" s="159"/>
      <c r="V86" s="159"/>
      <c r="W86" s="159"/>
      <c r="X86" s="159"/>
      <c r="Y86" s="114">
        <f t="shared" ref="Y86:Y124" si="10">+SUM(E86:X86)</f>
        <v>0</v>
      </c>
      <c r="Z86" s="126"/>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c r="BA86" s="3"/>
      <c r="BB86" s="3"/>
      <c r="BC86" s="3"/>
      <c r="BD86" s="3"/>
      <c r="BE86" s="3"/>
    </row>
    <row r="87" spans="2:57" s="112" customFormat="1" ht="15" customHeight="1" x14ac:dyDescent="0.25">
      <c r="B87" s="3"/>
      <c r="C87" s="3"/>
      <c r="D87" s="148" t="str">
        <f t="shared" si="9"/>
        <v>Investment 3</v>
      </c>
      <c r="E87" s="159"/>
      <c r="F87" s="159"/>
      <c r="G87" s="159"/>
      <c r="H87" s="159"/>
      <c r="I87" s="159"/>
      <c r="J87" s="159"/>
      <c r="K87" s="159"/>
      <c r="L87" s="159"/>
      <c r="M87" s="159"/>
      <c r="N87" s="159"/>
      <c r="O87" s="159"/>
      <c r="P87" s="159"/>
      <c r="Q87" s="159"/>
      <c r="R87" s="159"/>
      <c r="S87" s="159"/>
      <c r="T87" s="159"/>
      <c r="U87" s="159"/>
      <c r="V87" s="159"/>
      <c r="W87" s="159"/>
      <c r="X87" s="159"/>
      <c r="Y87" s="114">
        <f t="shared" si="10"/>
        <v>0</v>
      </c>
      <c r="Z87" s="126"/>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c r="BC87" s="3"/>
      <c r="BD87" s="3"/>
      <c r="BE87" s="3"/>
    </row>
    <row r="88" spans="2:57" s="112" customFormat="1" ht="15" customHeight="1" x14ac:dyDescent="0.25">
      <c r="B88" s="3"/>
      <c r="C88" s="3"/>
      <c r="D88" s="148" t="str">
        <f t="shared" si="9"/>
        <v>Investment 4</v>
      </c>
      <c r="E88" s="159"/>
      <c r="F88" s="159"/>
      <c r="G88" s="159"/>
      <c r="H88" s="159"/>
      <c r="I88" s="159"/>
      <c r="J88" s="159"/>
      <c r="K88" s="159"/>
      <c r="L88" s="159"/>
      <c r="M88" s="159"/>
      <c r="N88" s="159"/>
      <c r="O88" s="159"/>
      <c r="P88" s="159"/>
      <c r="Q88" s="159"/>
      <c r="R88" s="159"/>
      <c r="S88" s="159"/>
      <c r="T88" s="159"/>
      <c r="U88" s="159"/>
      <c r="V88" s="159"/>
      <c r="W88" s="159"/>
      <c r="X88" s="159"/>
      <c r="Y88" s="114">
        <f t="shared" si="10"/>
        <v>0</v>
      </c>
      <c r="Z88" s="126"/>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c r="BC88" s="3"/>
      <c r="BD88" s="3"/>
      <c r="BE88" s="3"/>
    </row>
    <row r="89" spans="2:57" s="112" customFormat="1" ht="15" customHeight="1" x14ac:dyDescent="0.25">
      <c r="B89" s="3"/>
      <c r="C89" s="3"/>
      <c r="D89" s="148" t="str">
        <f t="shared" si="9"/>
        <v>Investment 5</v>
      </c>
      <c r="E89" s="159"/>
      <c r="F89" s="159"/>
      <c r="G89" s="159"/>
      <c r="H89" s="159"/>
      <c r="I89" s="159"/>
      <c r="J89" s="159"/>
      <c r="K89" s="159"/>
      <c r="L89" s="159"/>
      <c r="M89" s="159"/>
      <c r="N89" s="159"/>
      <c r="O89" s="159"/>
      <c r="P89" s="159"/>
      <c r="Q89" s="159"/>
      <c r="R89" s="159"/>
      <c r="S89" s="159"/>
      <c r="T89" s="159"/>
      <c r="U89" s="159"/>
      <c r="V89" s="159"/>
      <c r="W89" s="159"/>
      <c r="X89" s="159"/>
      <c r="Y89" s="114">
        <f t="shared" si="10"/>
        <v>0</v>
      </c>
      <c r="Z89" s="126"/>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c r="BA89" s="3"/>
      <c r="BB89" s="3"/>
      <c r="BC89" s="3"/>
      <c r="BD89" s="3"/>
      <c r="BE89" s="3"/>
    </row>
    <row r="90" spans="2:57" s="112" customFormat="1" ht="15" customHeight="1" x14ac:dyDescent="0.25">
      <c r="B90" s="3"/>
      <c r="C90" s="3"/>
      <c r="D90" s="148" t="str">
        <f t="shared" si="9"/>
        <v>Investment 6</v>
      </c>
      <c r="E90" s="159"/>
      <c r="F90" s="159"/>
      <c r="G90" s="159"/>
      <c r="H90" s="159"/>
      <c r="I90" s="159"/>
      <c r="J90" s="159"/>
      <c r="K90" s="159"/>
      <c r="L90" s="159"/>
      <c r="M90" s="159"/>
      <c r="N90" s="159"/>
      <c r="O90" s="159"/>
      <c r="P90" s="159"/>
      <c r="Q90" s="159"/>
      <c r="R90" s="159"/>
      <c r="S90" s="159"/>
      <c r="T90" s="159"/>
      <c r="U90" s="159"/>
      <c r="V90" s="159"/>
      <c r="W90" s="159"/>
      <c r="X90" s="159"/>
      <c r="Y90" s="114">
        <f t="shared" si="10"/>
        <v>0</v>
      </c>
      <c r="Z90" s="126"/>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c r="BA90" s="3"/>
      <c r="BB90" s="3"/>
      <c r="BC90" s="3"/>
      <c r="BD90" s="3"/>
      <c r="BE90" s="3"/>
    </row>
    <row r="91" spans="2:57" s="112" customFormat="1" ht="15" customHeight="1" x14ac:dyDescent="0.25">
      <c r="B91" s="3"/>
      <c r="C91" s="3"/>
      <c r="D91" s="148" t="str">
        <f t="shared" si="9"/>
        <v>Investment 7</v>
      </c>
      <c r="E91" s="159"/>
      <c r="F91" s="159"/>
      <c r="G91" s="159"/>
      <c r="H91" s="159"/>
      <c r="I91" s="159"/>
      <c r="J91" s="159"/>
      <c r="K91" s="159"/>
      <c r="L91" s="159"/>
      <c r="M91" s="159"/>
      <c r="N91" s="159"/>
      <c r="O91" s="159"/>
      <c r="P91" s="159"/>
      <c r="Q91" s="159"/>
      <c r="R91" s="159"/>
      <c r="S91" s="159"/>
      <c r="T91" s="159"/>
      <c r="U91" s="159"/>
      <c r="V91" s="159"/>
      <c r="W91" s="159"/>
      <c r="X91" s="159"/>
      <c r="Y91" s="114">
        <f t="shared" si="10"/>
        <v>0</v>
      </c>
      <c r="Z91" s="126"/>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c r="BA91" s="3"/>
      <c r="BB91" s="3"/>
      <c r="BC91" s="3"/>
      <c r="BD91" s="3"/>
      <c r="BE91" s="3"/>
    </row>
    <row r="92" spans="2:57" s="112" customFormat="1" ht="15" customHeight="1" x14ac:dyDescent="0.25">
      <c r="B92" s="3"/>
      <c r="C92" s="3"/>
      <c r="D92" s="148" t="str">
        <f t="shared" si="9"/>
        <v>Investment 8</v>
      </c>
      <c r="E92" s="159"/>
      <c r="F92" s="159"/>
      <c r="G92" s="159"/>
      <c r="H92" s="159"/>
      <c r="I92" s="159"/>
      <c r="J92" s="159"/>
      <c r="K92" s="159"/>
      <c r="L92" s="159"/>
      <c r="M92" s="159"/>
      <c r="N92" s="159"/>
      <c r="O92" s="159"/>
      <c r="P92" s="159"/>
      <c r="Q92" s="159"/>
      <c r="R92" s="159"/>
      <c r="S92" s="159"/>
      <c r="T92" s="159"/>
      <c r="U92" s="159"/>
      <c r="V92" s="159"/>
      <c r="W92" s="159"/>
      <c r="X92" s="159"/>
      <c r="Y92" s="114">
        <f t="shared" si="10"/>
        <v>0</v>
      </c>
      <c r="Z92" s="126"/>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c r="BA92" s="3"/>
      <c r="BB92" s="3"/>
      <c r="BC92" s="3"/>
      <c r="BD92" s="3"/>
      <c r="BE92" s="3"/>
    </row>
    <row r="93" spans="2:57" s="112" customFormat="1" ht="15" customHeight="1" x14ac:dyDescent="0.25">
      <c r="B93" s="3"/>
      <c r="C93" s="3"/>
      <c r="D93" s="148" t="str">
        <f t="shared" si="9"/>
        <v>Investment 9</v>
      </c>
      <c r="E93" s="159"/>
      <c r="F93" s="159"/>
      <c r="G93" s="159"/>
      <c r="H93" s="159"/>
      <c r="I93" s="159"/>
      <c r="J93" s="159"/>
      <c r="K93" s="159"/>
      <c r="L93" s="159"/>
      <c r="M93" s="159"/>
      <c r="N93" s="159"/>
      <c r="O93" s="159"/>
      <c r="P93" s="159"/>
      <c r="Q93" s="159"/>
      <c r="R93" s="159"/>
      <c r="S93" s="159"/>
      <c r="T93" s="159"/>
      <c r="U93" s="159"/>
      <c r="V93" s="159"/>
      <c r="W93" s="159"/>
      <c r="X93" s="159"/>
      <c r="Y93" s="114">
        <f t="shared" si="10"/>
        <v>0</v>
      </c>
      <c r="Z93" s="126"/>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c r="BC93" s="3"/>
      <c r="BD93" s="3"/>
      <c r="BE93" s="3"/>
    </row>
    <row r="94" spans="2:57" s="112" customFormat="1" ht="15" customHeight="1" x14ac:dyDescent="0.25">
      <c r="B94" s="3"/>
      <c r="C94" s="3"/>
      <c r="D94" s="148" t="str">
        <f t="shared" si="9"/>
        <v>Investment 10</v>
      </c>
      <c r="E94" s="159"/>
      <c r="F94" s="159"/>
      <c r="G94" s="159"/>
      <c r="H94" s="159"/>
      <c r="I94" s="159"/>
      <c r="J94" s="159"/>
      <c r="K94" s="159"/>
      <c r="L94" s="159"/>
      <c r="M94" s="159"/>
      <c r="N94" s="159"/>
      <c r="O94" s="159"/>
      <c r="P94" s="159"/>
      <c r="Q94" s="159"/>
      <c r="R94" s="159"/>
      <c r="S94" s="159"/>
      <c r="T94" s="159"/>
      <c r="U94" s="159"/>
      <c r="V94" s="159"/>
      <c r="W94" s="159"/>
      <c r="X94" s="159"/>
      <c r="Y94" s="114">
        <f t="shared" si="10"/>
        <v>0</v>
      </c>
      <c r="Z94" s="126"/>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row>
    <row r="95" spans="2:57" s="63" customFormat="1" hidden="1" outlineLevel="1" x14ac:dyDescent="0.25">
      <c r="B95" s="18"/>
      <c r="C95" s="18"/>
      <c r="D95" s="148" t="str">
        <f t="shared" ref="D95:D122" si="11">+D36</f>
        <v>Investment 11</v>
      </c>
      <c r="E95" s="159"/>
      <c r="F95" s="159"/>
      <c r="G95" s="159"/>
      <c r="H95" s="159"/>
      <c r="I95" s="159"/>
      <c r="J95" s="159"/>
      <c r="K95" s="159"/>
      <c r="L95" s="159"/>
      <c r="M95" s="159"/>
      <c r="N95" s="159"/>
      <c r="O95" s="159"/>
      <c r="P95" s="159"/>
      <c r="Q95" s="159"/>
      <c r="R95" s="159"/>
      <c r="S95" s="159"/>
      <c r="T95" s="159"/>
      <c r="U95" s="159"/>
      <c r="V95" s="159"/>
      <c r="W95" s="159"/>
      <c r="X95" s="159"/>
      <c r="Y95" s="114">
        <f t="shared" si="10"/>
        <v>0</v>
      </c>
      <c r="Z95" s="18"/>
      <c r="AA95" s="18"/>
      <c r="AB95" s="144"/>
      <c r="AC95" s="62"/>
      <c r="AD95" s="62"/>
      <c r="AE95" s="62"/>
      <c r="AF95" s="62"/>
      <c r="AG95" s="62"/>
      <c r="AH95" s="62"/>
      <c r="AI95" s="62"/>
      <c r="AJ95" s="62"/>
      <c r="AK95" s="62"/>
      <c r="AL95" s="62"/>
      <c r="AM95" s="62"/>
      <c r="AN95" s="62"/>
      <c r="AO95" s="62"/>
      <c r="AP95" s="62"/>
      <c r="AQ95" s="62"/>
      <c r="AR95" s="62"/>
      <c r="AS95" s="62"/>
      <c r="AT95" s="62"/>
      <c r="AU95" s="62"/>
      <c r="AV95" s="62"/>
      <c r="AW95" s="62"/>
      <c r="AX95" s="62"/>
      <c r="AY95" s="62"/>
      <c r="AZ95" s="62"/>
      <c r="BA95" s="62"/>
      <c r="BB95" s="62"/>
      <c r="BC95" s="62"/>
      <c r="BD95" s="62"/>
      <c r="BE95" s="62"/>
    </row>
    <row r="96" spans="2:57" s="63" customFormat="1" hidden="1" outlineLevel="1" x14ac:dyDescent="0.25">
      <c r="B96" s="18"/>
      <c r="C96" s="18"/>
      <c r="D96" s="148" t="str">
        <f t="shared" si="11"/>
        <v>Investment 12</v>
      </c>
      <c r="E96" s="159"/>
      <c r="F96" s="159"/>
      <c r="G96" s="159"/>
      <c r="H96" s="159"/>
      <c r="I96" s="159"/>
      <c r="J96" s="159"/>
      <c r="K96" s="159"/>
      <c r="L96" s="159"/>
      <c r="M96" s="159"/>
      <c r="N96" s="159"/>
      <c r="O96" s="159"/>
      <c r="P96" s="159"/>
      <c r="Q96" s="159"/>
      <c r="R96" s="159"/>
      <c r="S96" s="159"/>
      <c r="T96" s="159"/>
      <c r="U96" s="159"/>
      <c r="V96" s="159"/>
      <c r="W96" s="159"/>
      <c r="X96" s="159"/>
      <c r="Y96" s="114">
        <f t="shared" si="10"/>
        <v>0</v>
      </c>
      <c r="Z96" s="18"/>
      <c r="AA96" s="18"/>
      <c r="AB96" s="144"/>
      <c r="AC96" s="62"/>
      <c r="AD96" s="62"/>
      <c r="AE96" s="62"/>
      <c r="AF96" s="62"/>
      <c r="AG96" s="62"/>
      <c r="AH96" s="62"/>
      <c r="AI96" s="62"/>
      <c r="AJ96" s="62"/>
      <c r="AK96" s="62"/>
      <c r="AL96" s="62"/>
      <c r="AM96" s="62"/>
      <c r="AN96" s="62"/>
      <c r="AO96" s="62"/>
      <c r="AP96" s="62"/>
      <c r="AQ96" s="62"/>
      <c r="AR96" s="62"/>
      <c r="AS96" s="62"/>
      <c r="AT96" s="62"/>
      <c r="AU96" s="62"/>
      <c r="AV96" s="62"/>
      <c r="AW96" s="62"/>
      <c r="AX96" s="62"/>
      <c r="AY96" s="62"/>
      <c r="AZ96" s="62"/>
      <c r="BA96" s="62"/>
      <c r="BB96" s="62"/>
      <c r="BC96" s="62"/>
      <c r="BD96" s="62"/>
      <c r="BE96" s="62"/>
    </row>
    <row r="97" spans="2:57" s="63" customFormat="1" hidden="1" outlineLevel="1" x14ac:dyDescent="0.25">
      <c r="B97" s="18"/>
      <c r="C97" s="18"/>
      <c r="D97" s="148" t="str">
        <f t="shared" si="11"/>
        <v>Investment 13</v>
      </c>
      <c r="E97" s="159"/>
      <c r="F97" s="159"/>
      <c r="G97" s="159"/>
      <c r="H97" s="159"/>
      <c r="I97" s="159"/>
      <c r="J97" s="159"/>
      <c r="K97" s="159"/>
      <c r="L97" s="159"/>
      <c r="M97" s="159"/>
      <c r="N97" s="159"/>
      <c r="O97" s="159"/>
      <c r="P97" s="159"/>
      <c r="Q97" s="159"/>
      <c r="R97" s="159"/>
      <c r="S97" s="159"/>
      <c r="T97" s="159"/>
      <c r="U97" s="159"/>
      <c r="V97" s="159"/>
      <c r="W97" s="159"/>
      <c r="X97" s="159"/>
      <c r="Y97" s="114">
        <f t="shared" si="10"/>
        <v>0</v>
      </c>
      <c r="Z97" s="18"/>
      <c r="AA97" s="18"/>
      <c r="AB97" s="144"/>
      <c r="AC97" s="62"/>
      <c r="AD97" s="62"/>
      <c r="AE97" s="62"/>
      <c r="AF97" s="62"/>
      <c r="AG97" s="62"/>
      <c r="AH97" s="62"/>
      <c r="AI97" s="62"/>
      <c r="AJ97" s="62"/>
      <c r="AK97" s="62"/>
      <c r="AL97" s="62"/>
      <c r="AM97" s="62"/>
      <c r="AN97" s="62"/>
      <c r="AO97" s="62"/>
      <c r="AP97" s="62"/>
      <c r="AQ97" s="62"/>
      <c r="AR97" s="62"/>
      <c r="AS97" s="62"/>
      <c r="AT97" s="62"/>
      <c r="AU97" s="62"/>
      <c r="AV97" s="62"/>
      <c r="AW97" s="62"/>
      <c r="AX97" s="62"/>
      <c r="AY97" s="62"/>
      <c r="AZ97" s="62"/>
      <c r="BA97" s="62"/>
      <c r="BB97" s="62"/>
      <c r="BC97" s="62"/>
      <c r="BD97" s="62"/>
      <c r="BE97" s="62"/>
    </row>
    <row r="98" spans="2:57" s="63" customFormat="1" hidden="1" outlineLevel="1" x14ac:dyDescent="0.25">
      <c r="B98" s="18"/>
      <c r="C98" s="18"/>
      <c r="D98" s="148" t="str">
        <f t="shared" si="11"/>
        <v>Investment 14</v>
      </c>
      <c r="E98" s="159"/>
      <c r="F98" s="159"/>
      <c r="G98" s="159"/>
      <c r="H98" s="159"/>
      <c r="I98" s="159"/>
      <c r="J98" s="159"/>
      <c r="K98" s="159"/>
      <c r="L98" s="159"/>
      <c r="M98" s="159"/>
      <c r="N98" s="159"/>
      <c r="O98" s="159"/>
      <c r="P98" s="159"/>
      <c r="Q98" s="159"/>
      <c r="R98" s="159"/>
      <c r="S98" s="159"/>
      <c r="T98" s="159"/>
      <c r="U98" s="159"/>
      <c r="V98" s="159"/>
      <c r="W98" s="159"/>
      <c r="X98" s="159"/>
      <c r="Y98" s="114">
        <f t="shared" si="10"/>
        <v>0</v>
      </c>
      <c r="Z98" s="18"/>
      <c r="AA98" s="18"/>
      <c r="AB98" s="144"/>
      <c r="AC98" s="62"/>
      <c r="AD98" s="62"/>
      <c r="AE98" s="62"/>
      <c r="AF98" s="62"/>
      <c r="AG98" s="62"/>
      <c r="AH98" s="62"/>
      <c r="AI98" s="62"/>
      <c r="AJ98" s="62"/>
      <c r="AK98" s="62"/>
      <c r="AL98" s="62"/>
      <c r="AM98" s="62"/>
      <c r="AN98" s="62"/>
      <c r="AO98" s="62"/>
      <c r="AP98" s="62"/>
      <c r="AQ98" s="62"/>
      <c r="AR98" s="62"/>
      <c r="AS98" s="62"/>
      <c r="AT98" s="62"/>
      <c r="AU98" s="62"/>
      <c r="AV98" s="62"/>
      <c r="AW98" s="62"/>
      <c r="AX98" s="62"/>
      <c r="AY98" s="62"/>
      <c r="AZ98" s="62"/>
      <c r="BA98" s="62"/>
      <c r="BB98" s="62"/>
      <c r="BC98" s="62"/>
      <c r="BD98" s="62"/>
      <c r="BE98" s="62"/>
    </row>
    <row r="99" spans="2:57" s="63" customFormat="1" hidden="1" outlineLevel="1" x14ac:dyDescent="0.25">
      <c r="B99" s="18"/>
      <c r="C99" s="18"/>
      <c r="D99" s="148" t="str">
        <f t="shared" si="11"/>
        <v>Investment 15</v>
      </c>
      <c r="E99" s="159"/>
      <c r="F99" s="159"/>
      <c r="G99" s="159"/>
      <c r="H99" s="159"/>
      <c r="I99" s="159"/>
      <c r="J99" s="159"/>
      <c r="K99" s="159"/>
      <c r="L99" s="159"/>
      <c r="M99" s="159"/>
      <c r="N99" s="159"/>
      <c r="O99" s="159"/>
      <c r="P99" s="159"/>
      <c r="Q99" s="159"/>
      <c r="R99" s="159"/>
      <c r="S99" s="159"/>
      <c r="T99" s="159"/>
      <c r="U99" s="159"/>
      <c r="V99" s="159"/>
      <c r="W99" s="159"/>
      <c r="X99" s="159"/>
      <c r="Y99" s="114">
        <f t="shared" si="10"/>
        <v>0</v>
      </c>
      <c r="Z99" s="18"/>
      <c r="AA99" s="18"/>
      <c r="AB99" s="144"/>
      <c r="AC99" s="62"/>
      <c r="AD99" s="62"/>
      <c r="AE99" s="62"/>
      <c r="AF99" s="62"/>
      <c r="AG99" s="62"/>
      <c r="AH99" s="62"/>
      <c r="AI99" s="62"/>
      <c r="AJ99" s="62"/>
      <c r="AK99" s="62"/>
      <c r="AL99" s="62"/>
      <c r="AM99" s="62"/>
      <c r="AN99" s="62"/>
      <c r="AO99" s="62"/>
      <c r="AP99" s="62"/>
      <c r="AQ99" s="62"/>
      <c r="AR99" s="62"/>
      <c r="AS99" s="62"/>
      <c r="AT99" s="62"/>
      <c r="AU99" s="62"/>
      <c r="AV99" s="62"/>
      <c r="AW99" s="62"/>
      <c r="AX99" s="62"/>
      <c r="AY99" s="62"/>
      <c r="AZ99" s="62"/>
      <c r="BA99" s="62"/>
      <c r="BB99" s="62"/>
      <c r="BC99" s="62"/>
      <c r="BD99" s="62"/>
      <c r="BE99" s="62"/>
    </row>
    <row r="100" spans="2:57" s="63" customFormat="1" hidden="1" outlineLevel="1" x14ac:dyDescent="0.25">
      <c r="B100" s="18"/>
      <c r="C100" s="18"/>
      <c r="D100" s="148" t="str">
        <f t="shared" si="11"/>
        <v>Investment 16</v>
      </c>
      <c r="E100" s="159"/>
      <c r="F100" s="159"/>
      <c r="G100" s="159"/>
      <c r="H100" s="159"/>
      <c r="I100" s="159"/>
      <c r="J100" s="159"/>
      <c r="K100" s="159"/>
      <c r="L100" s="159"/>
      <c r="M100" s="159"/>
      <c r="N100" s="159"/>
      <c r="O100" s="159"/>
      <c r="P100" s="159"/>
      <c r="Q100" s="159"/>
      <c r="R100" s="159"/>
      <c r="S100" s="159"/>
      <c r="T100" s="159"/>
      <c r="U100" s="159"/>
      <c r="V100" s="159"/>
      <c r="W100" s="159"/>
      <c r="X100" s="159"/>
      <c r="Y100" s="114">
        <f t="shared" si="10"/>
        <v>0</v>
      </c>
      <c r="Z100" s="18"/>
      <c r="AA100" s="18"/>
      <c r="AB100" s="144"/>
      <c r="AC100" s="62"/>
      <c r="AD100" s="62"/>
      <c r="AE100" s="62"/>
      <c r="AF100" s="62"/>
      <c r="AG100" s="62"/>
      <c r="AH100" s="62"/>
      <c r="AI100" s="62"/>
      <c r="AJ100" s="62"/>
      <c r="AK100" s="62"/>
      <c r="AL100" s="62"/>
      <c r="AM100" s="62"/>
      <c r="AN100" s="62"/>
      <c r="AO100" s="62"/>
      <c r="AP100" s="62"/>
      <c r="AQ100" s="62"/>
      <c r="AR100" s="62"/>
      <c r="AS100" s="62"/>
      <c r="AT100" s="62"/>
      <c r="AU100" s="62"/>
      <c r="AV100" s="62"/>
      <c r="AW100" s="62"/>
      <c r="AX100" s="62"/>
      <c r="AY100" s="62"/>
      <c r="AZ100" s="62"/>
      <c r="BA100" s="62"/>
      <c r="BB100" s="62"/>
      <c r="BC100" s="62"/>
      <c r="BD100" s="62"/>
      <c r="BE100" s="62"/>
    </row>
    <row r="101" spans="2:57" s="63" customFormat="1" hidden="1" outlineLevel="1" x14ac:dyDescent="0.25">
      <c r="B101" s="18"/>
      <c r="C101" s="18"/>
      <c r="D101" s="148" t="str">
        <f t="shared" si="11"/>
        <v>Investment 17</v>
      </c>
      <c r="E101" s="159"/>
      <c r="F101" s="159"/>
      <c r="G101" s="159"/>
      <c r="H101" s="159"/>
      <c r="I101" s="159"/>
      <c r="J101" s="159"/>
      <c r="K101" s="159"/>
      <c r="L101" s="159"/>
      <c r="M101" s="159"/>
      <c r="N101" s="159"/>
      <c r="O101" s="159"/>
      <c r="P101" s="159"/>
      <c r="Q101" s="159"/>
      <c r="R101" s="159"/>
      <c r="S101" s="159"/>
      <c r="T101" s="159"/>
      <c r="U101" s="159"/>
      <c r="V101" s="159"/>
      <c r="W101" s="159"/>
      <c r="X101" s="159"/>
      <c r="Y101" s="114">
        <f t="shared" si="10"/>
        <v>0</v>
      </c>
      <c r="Z101" s="18"/>
      <c r="AA101" s="18"/>
      <c r="AB101" s="144"/>
      <c r="AC101" s="62"/>
      <c r="AD101" s="62"/>
      <c r="AE101" s="62"/>
      <c r="AF101" s="62"/>
      <c r="AG101" s="62"/>
      <c r="AH101" s="62"/>
      <c r="AI101" s="62"/>
      <c r="AJ101" s="62"/>
      <c r="AK101" s="62"/>
      <c r="AL101" s="62"/>
      <c r="AM101" s="62"/>
      <c r="AN101" s="62"/>
      <c r="AO101" s="62"/>
      <c r="AP101" s="62"/>
      <c r="AQ101" s="62"/>
      <c r="AR101" s="62"/>
      <c r="AS101" s="62"/>
      <c r="AT101" s="62"/>
      <c r="AU101" s="62"/>
      <c r="AV101" s="62"/>
      <c r="AW101" s="62"/>
      <c r="AX101" s="62"/>
      <c r="AY101" s="62"/>
      <c r="AZ101" s="62"/>
      <c r="BA101" s="62"/>
      <c r="BB101" s="62"/>
      <c r="BC101" s="62"/>
      <c r="BD101" s="62"/>
      <c r="BE101" s="62"/>
    </row>
    <row r="102" spans="2:57" s="63" customFormat="1" hidden="1" outlineLevel="1" x14ac:dyDescent="0.25">
      <c r="B102" s="18"/>
      <c r="C102" s="18"/>
      <c r="D102" s="148" t="str">
        <f t="shared" si="11"/>
        <v>Investment 18</v>
      </c>
      <c r="E102" s="159"/>
      <c r="F102" s="159"/>
      <c r="G102" s="159"/>
      <c r="H102" s="159"/>
      <c r="I102" s="159"/>
      <c r="J102" s="159"/>
      <c r="K102" s="159"/>
      <c r="L102" s="159"/>
      <c r="M102" s="159"/>
      <c r="N102" s="159"/>
      <c r="O102" s="159"/>
      <c r="P102" s="159"/>
      <c r="Q102" s="159"/>
      <c r="R102" s="159"/>
      <c r="S102" s="159"/>
      <c r="T102" s="159"/>
      <c r="U102" s="159"/>
      <c r="V102" s="159"/>
      <c r="W102" s="159"/>
      <c r="X102" s="159"/>
      <c r="Y102" s="114">
        <f t="shared" si="10"/>
        <v>0</v>
      </c>
      <c r="Z102" s="18"/>
      <c r="AA102" s="18"/>
      <c r="AB102" s="144"/>
      <c r="AC102" s="62"/>
      <c r="AD102" s="62"/>
      <c r="AE102" s="62"/>
      <c r="AF102" s="62"/>
      <c r="AG102" s="62"/>
      <c r="AH102" s="62"/>
      <c r="AI102" s="62"/>
      <c r="AJ102" s="62"/>
      <c r="AK102" s="62"/>
      <c r="AL102" s="62"/>
      <c r="AM102" s="62"/>
      <c r="AN102" s="62"/>
      <c r="AO102" s="62"/>
      <c r="AP102" s="62"/>
      <c r="AQ102" s="62"/>
      <c r="AR102" s="62"/>
      <c r="AS102" s="62"/>
      <c r="AT102" s="62"/>
      <c r="AU102" s="62"/>
      <c r="AV102" s="62"/>
      <c r="AW102" s="62"/>
      <c r="AX102" s="62"/>
      <c r="AY102" s="62"/>
      <c r="AZ102" s="62"/>
      <c r="BA102" s="62"/>
      <c r="BB102" s="62"/>
      <c r="BC102" s="62"/>
      <c r="BD102" s="62"/>
      <c r="BE102" s="62"/>
    </row>
    <row r="103" spans="2:57" s="63" customFormat="1" hidden="1" outlineLevel="1" x14ac:dyDescent="0.25">
      <c r="B103" s="18"/>
      <c r="C103" s="18"/>
      <c r="D103" s="148" t="str">
        <f t="shared" si="11"/>
        <v>Investment 19</v>
      </c>
      <c r="E103" s="159"/>
      <c r="F103" s="159"/>
      <c r="G103" s="159"/>
      <c r="H103" s="159"/>
      <c r="I103" s="159"/>
      <c r="J103" s="159"/>
      <c r="K103" s="159"/>
      <c r="L103" s="159"/>
      <c r="M103" s="159"/>
      <c r="N103" s="159"/>
      <c r="O103" s="159"/>
      <c r="P103" s="159"/>
      <c r="Q103" s="159"/>
      <c r="R103" s="159"/>
      <c r="S103" s="159"/>
      <c r="T103" s="159"/>
      <c r="U103" s="159"/>
      <c r="V103" s="159"/>
      <c r="W103" s="159"/>
      <c r="X103" s="159"/>
      <c r="Y103" s="114">
        <f t="shared" si="10"/>
        <v>0</v>
      </c>
      <c r="Z103" s="18"/>
      <c r="AA103" s="18"/>
      <c r="AB103" s="144"/>
      <c r="AC103" s="62"/>
      <c r="AD103" s="62"/>
      <c r="AE103" s="62"/>
      <c r="AF103" s="62"/>
      <c r="AG103" s="62"/>
      <c r="AH103" s="62"/>
      <c r="AI103" s="62"/>
      <c r="AJ103" s="62"/>
      <c r="AK103" s="62"/>
      <c r="AL103" s="62"/>
      <c r="AM103" s="62"/>
      <c r="AN103" s="62"/>
      <c r="AO103" s="62"/>
      <c r="AP103" s="62"/>
      <c r="AQ103" s="62"/>
      <c r="AR103" s="62"/>
      <c r="AS103" s="62"/>
      <c r="AT103" s="62"/>
      <c r="AU103" s="62"/>
      <c r="AV103" s="62"/>
      <c r="AW103" s="62"/>
      <c r="AX103" s="62"/>
      <c r="AY103" s="62"/>
      <c r="AZ103" s="62"/>
      <c r="BA103" s="62"/>
      <c r="BB103" s="62"/>
      <c r="BC103" s="62"/>
      <c r="BD103" s="62"/>
      <c r="BE103" s="62"/>
    </row>
    <row r="104" spans="2:57" s="63" customFormat="1" hidden="1" outlineLevel="1" x14ac:dyDescent="0.25">
      <c r="B104" s="18"/>
      <c r="C104" s="18"/>
      <c r="D104" s="148" t="str">
        <f t="shared" si="11"/>
        <v>Investment 20</v>
      </c>
      <c r="E104" s="159"/>
      <c r="F104" s="159"/>
      <c r="G104" s="159"/>
      <c r="H104" s="159"/>
      <c r="I104" s="159"/>
      <c r="J104" s="159"/>
      <c r="K104" s="159"/>
      <c r="L104" s="159"/>
      <c r="M104" s="159"/>
      <c r="N104" s="159"/>
      <c r="O104" s="159"/>
      <c r="P104" s="159"/>
      <c r="Q104" s="159"/>
      <c r="R104" s="159"/>
      <c r="S104" s="159"/>
      <c r="T104" s="159"/>
      <c r="U104" s="159"/>
      <c r="V104" s="159"/>
      <c r="W104" s="159"/>
      <c r="X104" s="159"/>
      <c r="Y104" s="114">
        <f t="shared" si="10"/>
        <v>0</v>
      </c>
      <c r="Z104" s="18"/>
      <c r="AA104" s="18"/>
      <c r="AB104" s="144"/>
      <c r="AC104" s="62"/>
      <c r="AD104" s="62"/>
      <c r="AE104" s="62"/>
      <c r="AF104" s="62"/>
      <c r="AG104" s="62"/>
      <c r="AH104" s="62"/>
      <c r="AI104" s="62"/>
      <c r="AJ104" s="62"/>
      <c r="AK104" s="62"/>
      <c r="AL104" s="62"/>
      <c r="AM104" s="62"/>
      <c r="AN104" s="62"/>
      <c r="AO104" s="62"/>
      <c r="AP104" s="62"/>
      <c r="AQ104" s="62"/>
      <c r="AR104" s="62"/>
      <c r="AS104" s="62"/>
      <c r="AT104" s="62"/>
      <c r="AU104" s="62"/>
      <c r="AV104" s="62"/>
      <c r="AW104" s="62"/>
      <c r="AX104" s="62"/>
      <c r="AY104" s="62"/>
      <c r="AZ104" s="62"/>
      <c r="BA104" s="62"/>
      <c r="BB104" s="62"/>
      <c r="BC104" s="62"/>
      <c r="BD104" s="62"/>
      <c r="BE104" s="62"/>
    </row>
    <row r="105" spans="2:57" s="63" customFormat="1" hidden="1" outlineLevel="1" x14ac:dyDescent="0.25">
      <c r="B105" s="18"/>
      <c r="C105" s="18"/>
      <c r="D105" s="148" t="str">
        <f t="shared" si="11"/>
        <v>Investment 21</v>
      </c>
      <c r="E105" s="159"/>
      <c r="F105" s="159"/>
      <c r="G105" s="159"/>
      <c r="H105" s="159"/>
      <c r="I105" s="159"/>
      <c r="J105" s="159"/>
      <c r="K105" s="159"/>
      <c r="L105" s="159"/>
      <c r="M105" s="159"/>
      <c r="N105" s="159"/>
      <c r="O105" s="159"/>
      <c r="P105" s="159"/>
      <c r="Q105" s="159"/>
      <c r="R105" s="159"/>
      <c r="S105" s="159"/>
      <c r="T105" s="159"/>
      <c r="U105" s="159"/>
      <c r="V105" s="159"/>
      <c r="W105" s="159"/>
      <c r="X105" s="159"/>
      <c r="Y105" s="114">
        <f t="shared" si="10"/>
        <v>0</v>
      </c>
      <c r="Z105" s="18"/>
      <c r="AA105" s="18"/>
      <c r="AB105" s="144"/>
      <c r="AC105" s="62"/>
      <c r="AD105" s="62"/>
      <c r="AE105" s="62"/>
      <c r="AF105" s="62"/>
      <c r="AG105" s="62"/>
      <c r="AH105" s="62"/>
      <c r="AI105" s="62"/>
      <c r="AJ105" s="62"/>
      <c r="AK105" s="62"/>
      <c r="AL105" s="62"/>
      <c r="AM105" s="62"/>
      <c r="AN105" s="62"/>
      <c r="AO105" s="62"/>
      <c r="AP105" s="62"/>
      <c r="AQ105" s="62"/>
      <c r="AR105" s="62"/>
      <c r="AS105" s="62"/>
      <c r="AT105" s="62"/>
      <c r="AU105" s="62"/>
      <c r="AV105" s="62"/>
      <c r="AW105" s="62"/>
      <c r="AX105" s="62"/>
      <c r="AY105" s="62"/>
      <c r="AZ105" s="62"/>
      <c r="BA105" s="62"/>
      <c r="BB105" s="62"/>
      <c r="BC105" s="62"/>
      <c r="BD105" s="62"/>
      <c r="BE105" s="62"/>
    </row>
    <row r="106" spans="2:57" s="63" customFormat="1" hidden="1" outlineLevel="1" x14ac:dyDescent="0.25">
      <c r="B106" s="18"/>
      <c r="C106" s="18"/>
      <c r="D106" s="148" t="str">
        <f t="shared" si="11"/>
        <v>Investment 22</v>
      </c>
      <c r="E106" s="159"/>
      <c r="F106" s="159"/>
      <c r="G106" s="159"/>
      <c r="H106" s="159"/>
      <c r="I106" s="159"/>
      <c r="J106" s="159"/>
      <c r="K106" s="159"/>
      <c r="L106" s="159"/>
      <c r="M106" s="159"/>
      <c r="N106" s="159"/>
      <c r="O106" s="159"/>
      <c r="P106" s="159"/>
      <c r="Q106" s="159"/>
      <c r="R106" s="159"/>
      <c r="S106" s="159"/>
      <c r="T106" s="159"/>
      <c r="U106" s="159"/>
      <c r="V106" s="159"/>
      <c r="W106" s="159"/>
      <c r="X106" s="159"/>
      <c r="Y106" s="114">
        <f t="shared" si="10"/>
        <v>0</v>
      </c>
      <c r="Z106" s="18"/>
      <c r="AA106" s="18"/>
      <c r="AB106" s="144"/>
      <c r="AC106" s="62"/>
      <c r="AD106" s="62"/>
      <c r="AE106" s="62"/>
      <c r="AF106" s="62"/>
      <c r="AG106" s="62"/>
      <c r="AH106" s="62"/>
      <c r="AI106" s="62"/>
      <c r="AJ106" s="62"/>
      <c r="AK106" s="62"/>
      <c r="AL106" s="62"/>
      <c r="AM106" s="62"/>
      <c r="AN106" s="62"/>
      <c r="AO106" s="62"/>
      <c r="AP106" s="62"/>
      <c r="AQ106" s="62"/>
      <c r="AR106" s="62"/>
      <c r="AS106" s="62"/>
      <c r="AT106" s="62"/>
      <c r="AU106" s="62"/>
      <c r="AV106" s="62"/>
      <c r="AW106" s="62"/>
      <c r="AX106" s="62"/>
      <c r="AY106" s="62"/>
      <c r="AZ106" s="62"/>
      <c r="BA106" s="62"/>
      <c r="BB106" s="62"/>
      <c r="BC106" s="62"/>
      <c r="BD106" s="62"/>
      <c r="BE106" s="62"/>
    </row>
    <row r="107" spans="2:57" s="63" customFormat="1" hidden="1" outlineLevel="1" x14ac:dyDescent="0.25">
      <c r="B107" s="18"/>
      <c r="C107" s="18"/>
      <c r="D107" s="148" t="str">
        <f t="shared" si="11"/>
        <v>Investment 23</v>
      </c>
      <c r="E107" s="159"/>
      <c r="F107" s="159"/>
      <c r="G107" s="159"/>
      <c r="H107" s="159"/>
      <c r="I107" s="159"/>
      <c r="J107" s="159"/>
      <c r="K107" s="159"/>
      <c r="L107" s="159"/>
      <c r="M107" s="159"/>
      <c r="N107" s="159"/>
      <c r="O107" s="159"/>
      <c r="P107" s="159"/>
      <c r="Q107" s="159"/>
      <c r="R107" s="159"/>
      <c r="S107" s="159"/>
      <c r="T107" s="159"/>
      <c r="U107" s="159"/>
      <c r="V107" s="159"/>
      <c r="W107" s="159"/>
      <c r="X107" s="159"/>
      <c r="Y107" s="114">
        <f t="shared" si="10"/>
        <v>0</v>
      </c>
      <c r="Z107" s="18"/>
      <c r="AA107" s="18"/>
      <c r="AB107" s="144"/>
      <c r="AC107" s="62"/>
      <c r="AD107" s="62"/>
      <c r="AE107" s="62"/>
      <c r="AF107" s="62"/>
      <c r="AG107" s="62"/>
      <c r="AH107" s="62"/>
      <c r="AI107" s="62"/>
      <c r="AJ107" s="62"/>
      <c r="AK107" s="62"/>
      <c r="AL107" s="62"/>
      <c r="AM107" s="62"/>
      <c r="AN107" s="62"/>
      <c r="AO107" s="62"/>
      <c r="AP107" s="62"/>
      <c r="AQ107" s="62"/>
      <c r="AR107" s="62"/>
      <c r="AS107" s="62"/>
      <c r="AT107" s="62"/>
      <c r="AU107" s="62"/>
      <c r="AV107" s="62"/>
      <c r="AW107" s="62"/>
      <c r="AX107" s="62"/>
      <c r="AY107" s="62"/>
      <c r="AZ107" s="62"/>
      <c r="BA107" s="62"/>
      <c r="BB107" s="62"/>
      <c r="BC107" s="62"/>
      <c r="BD107" s="62"/>
      <c r="BE107" s="62"/>
    </row>
    <row r="108" spans="2:57" s="63" customFormat="1" hidden="1" outlineLevel="1" x14ac:dyDescent="0.25">
      <c r="B108" s="18"/>
      <c r="C108" s="18"/>
      <c r="D108" s="148" t="str">
        <f t="shared" si="11"/>
        <v>Investment 24</v>
      </c>
      <c r="E108" s="159"/>
      <c r="F108" s="159"/>
      <c r="G108" s="159"/>
      <c r="H108" s="159"/>
      <c r="I108" s="159"/>
      <c r="J108" s="159"/>
      <c r="K108" s="159"/>
      <c r="L108" s="159"/>
      <c r="M108" s="159"/>
      <c r="N108" s="159"/>
      <c r="O108" s="159"/>
      <c r="P108" s="159"/>
      <c r="Q108" s="159"/>
      <c r="R108" s="159"/>
      <c r="S108" s="159"/>
      <c r="T108" s="159"/>
      <c r="U108" s="159"/>
      <c r="V108" s="159"/>
      <c r="W108" s="159"/>
      <c r="X108" s="159"/>
      <c r="Y108" s="114">
        <f t="shared" si="10"/>
        <v>0</v>
      </c>
      <c r="Z108" s="18"/>
      <c r="AA108" s="18"/>
      <c r="AB108" s="144"/>
      <c r="AC108" s="62"/>
      <c r="AD108" s="62"/>
      <c r="AE108" s="62"/>
      <c r="AF108" s="62"/>
      <c r="AG108" s="62"/>
      <c r="AH108" s="62"/>
      <c r="AI108" s="62"/>
      <c r="AJ108" s="62"/>
      <c r="AK108" s="62"/>
      <c r="AL108" s="62"/>
      <c r="AM108" s="62"/>
      <c r="AN108" s="62"/>
      <c r="AO108" s="62"/>
      <c r="AP108" s="62"/>
      <c r="AQ108" s="62"/>
      <c r="AR108" s="62"/>
      <c r="AS108" s="62"/>
      <c r="AT108" s="62"/>
      <c r="AU108" s="62"/>
      <c r="AV108" s="62"/>
      <c r="AW108" s="62"/>
      <c r="AX108" s="62"/>
      <c r="AY108" s="62"/>
      <c r="AZ108" s="62"/>
      <c r="BA108" s="62"/>
      <c r="BB108" s="62"/>
      <c r="BC108" s="62"/>
      <c r="BD108" s="62"/>
      <c r="BE108" s="62"/>
    </row>
    <row r="109" spans="2:57" s="63" customFormat="1" hidden="1" outlineLevel="1" x14ac:dyDescent="0.25">
      <c r="B109" s="18"/>
      <c r="C109" s="18"/>
      <c r="D109" s="148" t="str">
        <f t="shared" si="11"/>
        <v>Investment 25</v>
      </c>
      <c r="E109" s="159"/>
      <c r="F109" s="159"/>
      <c r="G109" s="159"/>
      <c r="H109" s="159"/>
      <c r="I109" s="159"/>
      <c r="J109" s="159"/>
      <c r="K109" s="159"/>
      <c r="L109" s="159"/>
      <c r="M109" s="159"/>
      <c r="N109" s="159"/>
      <c r="O109" s="159"/>
      <c r="P109" s="159"/>
      <c r="Q109" s="159"/>
      <c r="R109" s="159"/>
      <c r="S109" s="159"/>
      <c r="T109" s="159"/>
      <c r="U109" s="159"/>
      <c r="V109" s="159"/>
      <c r="W109" s="159"/>
      <c r="X109" s="159"/>
      <c r="Y109" s="114">
        <f t="shared" si="10"/>
        <v>0</v>
      </c>
      <c r="Z109" s="18"/>
      <c r="AA109" s="18"/>
      <c r="AB109" s="144"/>
      <c r="AC109" s="62"/>
      <c r="AD109" s="62"/>
      <c r="AE109" s="62"/>
      <c r="AF109" s="62"/>
      <c r="AG109" s="62"/>
      <c r="AH109" s="62"/>
      <c r="AI109" s="62"/>
      <c r="AJ109" s="62"/>
      <c r="AK109" s="62"/>
      <c r="AL109" s="62"/>
      <c r="AM109" s="62"/>
      <c r="AN109" s="62"/>
      <c r="AO109" s="62"/>
      <c r="AP109" s="62"/>
      <c r="AQ109" s="62"/>
      <c r="AR109" s="62"/>
      <c r="AS109" s="62"/>
      <c r="AT109" s="62"/>
      <c r="AU109" s="62"/>
      <c r="AV109" s="62"/>
      <c r="AW109" s="62"/>
      <c r="AX109" s="62"/>
      <c r="AY109" s="62"/>
      <c r="AZ109" s="62"/>
      <c r="BA109" s="62"/>
      <c r="BB109" s="62"/>
      <c r="BC109" s="62"/>
      <c r="BD109" s="62"/>
      <c r="BE109" s="62"/>
    </row>
    <row r="110" spans="2:57" s="63" customFormat="1" hidden="1" outlineLevel="1" x14ac:dyDescent="0.25">
      <c r="B110" s="18"/>
      <c r="C110" s="18"/>
      <c r="D110" s="148" t="str">
        <f t="shared" si="11"/>
        <v>Investment 26</v>
      </c>
      <c r="E110" s="159"/>
      <c r="F110" s="159"/>
      <c r="G110" s="159"/>
      <c r="H110" s="159"/>
      <c r="I110" s="159"/>
      <c r="J110" s="159"/>
      <c r="K110" s="159"/>
      <c r="L110" s="159"/>
      <c r="M110" s="159"/>
      <c r="N110" s="159"/>
      <c r="O110" s="159"/>
      <c r="P110" s="159"/>
      <c r="Q110" s="159"/>
      <c r="R110" s="159"/>
      <c r="S110" s="159"/>
      <c r="T110" s="159"/>
      <c r="U110" s="159"/>
      <c r="V110" s="159"/>
      <c r="W110" s="159"/>
      <c r="X110" s="159"/>
      <c r="Y110" s="114">
        <f t="shared" si="10"/>
        <v>0</v>
      </c>
      <c r="Z110" s="18"/>
      <c r="AA110" s="18"/>
      <c r="AB110" s="144"/>
      <c r="AC110" s="62"/>
      <c r="AD110" s="62"/>
      <c r="AE110" s="62"/>
      <c r="AF110" s="62"/>
      <c r="AG110" s="62"/>
      <c r="AH110" s="62"/>
      <c r="AI110" s="62"/>
      <c r="AJ110" s="62"/>
      <c r="AK110" s="62"/>
      <c r="AL110" s="62"/>
      <c r="AM110" s="62"/>
      <c r="AN110" s="62"/>
      <c r="AO110" s="62"/>
      <c r="AP110" s="62"/>
      <c r="AQ110" s="62"/>
      <c r="AR110" s="62"/>
      <c r="AS110" s="62"/>
      <c r="AT110" s="62"/>
      <c r="AU110" s="62"/>
      <c r="AV110" s="62"/>
      <c r="AW110" s="62"/>
      <c r="AX110" s="62"/>
      <c r="AY110" s="62"/>
      <c r="AZ110" s="62"/>
      <c r="BA110" s="62"/>
      <c r="BB110" s="62"/>
      <c r="BC110" s="62"/>
      <c r="BD110" s="62"/>
      <c r="BE110" s="62"/>
    </row>
    <row r="111" spans="2:57" s="63" customFormat="1" hidden="1" outlineLevel="1" x14ac:dyDescent="0.25">
      <c r="B111" s="18"/>
      <c r="C111" s="18"/>
      <c r="D111" s="148" t="str">
        <f t="shared" si="11"/>
        <v>Investment 27</v>
      </c>
      <c r="E111" s="159"/>
      <c r="F111" s="159"/>
      <c r="G111" s="159"/>
      <c r="H111" s="159"/>
      <c r="I111" s="159"/>
      <c r="J111" s="159"/>
      <c r="K111" s="159"/>
      <c r="L111" s="159"/>
      <c r="M111" s="159"/>
      <c r="N111" s="159"/>
      <c r="O111" s="159"/>
      <c r="P111" s="159"/>
      <c r="Q111" s="159"/>
      <c r="R111" s="159"/>
      <c r="S111" s="159"/>
      <c r="T111" s="159"/>
      <c r="U111" s="159"/>
      <c r="V111" s="159"/>
      <c r="W111" s="159"/>
      <c r="X111" s="159"/>
      <c r="Y111" s="114">
        <f t="shared" si="10"/>
        <v>0</v>
      </c>
      <c r="Z111" s="18"/>
      <c r="AA111" s="18"/>
      <c r="AB111" s="144"/>
      <c r="AC111" s="62"/>
      <c r="AD111" s="62"/>
      <c r="AE111" s="62"/>
      <c r="AF111" s="62"/>
      <c r="AG111" s="62"/>
      <c r="AH111" s="62"/>
      <c r="AI111" s="62"/>
      <c r="AJ111" s="62"/>
      <c r="AK111" s="62"/>
      <c r="AL111" s="62"/>
      <c r="AM111" s="62"/>
      <c r="AN111" s="62"/>
      <c r="AO111" s="62"/>
      <c r="AP111" s="62"/>
      <c r="AQ111" s="62"/>
      <c r="AR111" s="62"/>
      <c r="AS111" s="62"/>
      <c r="AT111" s="62"/>
      <c r="AU111" s="62"/>
      <c r="AV111" s="62"/>
      <c r="AW111" s="62"/>
      <c r="AX111" s="62"/>
      <c r="AY111" s="62"/>
      <c r="AZ111" s="62"/>
      <c r="BA111" s="62"/>
      <c r="BB111" s="62"/>
      <c r="BC111" s="62"/>
      <c r="BD111" s="62"/>
      <c r="BE111" s="62"/>
    </row>
    <row r="112" spans="2:57" s="63" customFormat="1" hidden="1" outlineLevel="1" x14ac:dyDescent="0.25">
      <c r="B112" s="18"/>
      <c r="C112" s="18"/>
      <c r="D112" s="148" t="str">
        <f t="shared" si="11"/>
        <v>Investment 28</v>
      </c>
      <c r="E112" s="159"/>
      <c r="F112" s="159"/>
      <c r="G112" s="159"/>
      <c r="H112" s="159"/>
      <c r="I112" s="159"/>
      <c r="J112" s="159"/>
      <c r="K112" s="159"/>
      <c r="L112" s="159"/>
      <c r="M112" s="159"/>
      <c r="N112" s="159"/>
      <c r="O112" s="159"/>
      <c r="P112" s="159"/>
      <c r="Q112" s="159"/>
      <c r="R112" s="159"/>
      <c r="S112" s="159"/>
      <c r="T112" s="159"/>
      <c r="U112" s="159"/>
      <c r="V112" s="159"/>
      <c r="W112" s="159"/>
      <c r="X112" s="159"/>
      <c r="Y112" s="114">
        <f t="shared" si="10"/>
        <v>0</v>
      </c>
      <c r="Z112" s="18"/>
      <c r="AA112" s="18"/>
      <c r="AB112" s="144"/>
      <c r="AC112" s="62"/>
      <c r="AD112" s="62"/>
      <c r="AE112" s="62"/>
      <c r="AF112" s="62"/>
      <c r="AG112" s="62"/>
      <c r="AH112" s="62"/>
      <c r="AI112" s="62"/>
      <c r="AJ112" s="62"/>
      <c r="AK112" s="62"/>
      <c r="AL112" s="62"/>
      <c r="AM112" s="62"/>
      <c r="AN112" s="62"/>
      <c r="AO112" s="62"/>
      <c r="AP112" s="62"/>
      <c r="AQ112" s="62"/>
      <c r="AR112" s="62"/>
      <c r="AS112" s="62"/>
      <c r="AT112" s="62"/>
      <c r="AU112" s="62"/>
      <c r="AV112" s="62"/>
      <c r="AW112" s="62"/>
      <c r="AX112" s="62"/>
      <c r="AY112" s="62"/>
      <c r="AZ112" s="62"/>
      <c r="BA112" s="62"/>
      <c r="BB112" s="62"/>
      <c r="BC112" s="62"/>
      <c r="BD112" s="62"/>
      <c r="BE112" s="62"/>
    </row>
    <row r="113" spans="2:57" s="63" customFormat="1" hidden="1" outlineLevel="1" x14ac:dyDescent="0.25">
      <c r="B113" s="18"/>
      <c r="C113" s="18"/>
      <c r="D113" s="148" t="str">
        <f t="shared" si="11"/>
        <v>Investment 29</v>
      </c>
      <c r="E113" s="159"/>
      <c r="F113" s="159"/>
      <c r="G113" s="159"/>
      <c r="H113" s="159"/>
      <c r="I113" s="159"/>
      <c r="J113" s="159"/>
      <c r="K113" s="159"/>
      <c r="L113" s="159"/>
      <c r="M113" s="159"/>
      <c r="N113" s="159"/>
      <c r="O113" s="159"/>
      <c r="P113" s="159"/>
      <c r="Q113" s="159"/>
      <c r="R113" s="159"/>
      <c r="S113" s="159"/>
      <c r="T113" s="159"/>
      <c r="U113" s="159"/>
      <c r="V113" s="159"/>
      <c r="W113" s="159"/>
      <c r="X113" s="159"/>
      <c r="Y113" s="114">
        <f t="shared" si="10"/>
        <v>0</v>
      </c>
      <c r="Z113" s="18"/>
      <c r="AA113" s="18"/>
      <c r="AB113" s="144"/>
      <c r="AC113" s="62"/>
      <c r="AD113" s="62"/>
      <c r="AE113" s="62"/>
      <c r="AF113" s="62"/>
      <c r="AG113" s="62"/>
      <c r="AH113" s="62"/>
      <c r="AI113" s="62"/>
      <c r="AJ113" s="62"/>
      <c r="AK113" s="62"/>
      <c r="AL113" s="62"/>
      <c r="AM113" s="62"/>
      <c r="AN113" s="62"/>
      <c r="AO113" s="62"/>
      <c r="AP113" s="62"/>
      <c r="AQ113" s="62"/>
      <c r="AR113" s="62"/>
      <c r="AS113" s="62"/>
      <c r="AT113" s="62"/>
      <c r="AU113" s="62"/>
      <c r="AV113" s="62"/>
      <c r="AW113" s="62"/>
      <c r="AX113" s="62"/>
      <c r="AY113" s="62"/>
      <c r="AZ113" s="62"/>
      <c r="BA113" s="62"/>
      <c r="BB113" s="62"/>
      <c r="BC113" s="62"/>
      <c r="BD113" s="62"/>
      <c r="BE113" s="62"/>
    </row>
    <row r="114" spans="2:57" s="63" customFormat="1" hidden="1" outlineLevel="1" x14ac:dyDescent="0.25">
      <c r="B114" s="18"/>
      <c r="C114" s="18"/>
      <c r="D114" s="148" t="str">
        <f t="shared" si="11"/>
        <v>Investment 30</v>
      </c>
      <c r="E114" s="159"/>
      <c r="F114" s="159"/>
      <c r="G114" s="159"/>
      <c r="H114" s="159"/>
      <c r="I114" s="159"/>
      <c r="J114" s="159"/>
      <c r="K114" s="159"/>
      <c r="L114" s="159"/>
      <c r="M114" s="159"/>
      <c r="N114" s="159"/>
      <c r="O114" s="159"/>
      <c r="P114" s="159"/>
      <c r="Q114" s="159"/>
      <c r="R114" s="159"/>
      <c r="S114" s="159"/>
      <c r="T114" s="159"/>
      <c r="U114" s="159"/>
      <c r="V114" s="159"/>
      <c r="W114" s="159"/>
      <c r="X114" s="159"/>
      <c r="Y114" s="114">
        <f t="shared" si="10"/>
        <v>0</v>
      </c>
      <c r="Z114" s="18"/>
      <c r="AA114" s="18"/>
      <c r="AB114" s="144"/>
      <c r="AC114" s="62"/>
      <c r="AD114" s="62"/>
      <c r="AE114" s="62"/>
      <c r="AF114" s="62"/>
      <c r="AG114" s="62"/>
      <c r="AH114" s="62"/>
      <c r="AI114" s="62"/>
      <c r="AJ114" s="62"/>
      <c r="AK114" s="62"/>
      <c r="AL114" s="62"/>
      <c r="AM114" s="62"/>
      <c r="AN114" s="62"/>
      <c r="AO114" s="62"/>
      <c r="AP114" s="62"/>
      <c r="AQ114" s="62"/>
      <c r="AR114" s="62"/>
      <c r="AS114" s="62"/>
      <c r="AT114" s="62"/>
      <c r="AU114" s="62"/>
      <c r="AV114" s="62"/>
      <c r="AW114" s="62"/>
      <c r="AX114" s="62"/>
      <c r="AY114" s="62"/>
      <c r="AZ114" s="62"/>
      <c r="BA114" s="62"/>
      <c r="BB114" s="62"/>
      <c r="BC114" s="62"/>
      <c r="BD114" s="62"/>
      <c r="BE114" s="62"/>
    </row>
    <row r="115" spans="2:57" s="63" customFormat="1" hidden="1" outlineLevel="1" x14ac:dyDescent="0.25">
      <c r="B115" s="18"/>
      <c r="C115" s="18"/>
      <c r="D115" s="148" t="str">
        <f t="shared" si="11"/>
        <v>Investment 31</v>
      </c>
      <c r="E115" s="159"/>
      <c r="F115" s="159"/>
      <c r="G115" s="159"/>
      <c r="H115" s="159"/>
      <c r="I115" s="159"/>
      <c r="J115" s="159"/>
      <c r="K115" s="159"/>
      <c r="L115" s="159"/>
      <c r="M115" s="159"/>
      <c r="N115" s="159"/>
      <c r="O115" s="159"/>
      <c r="P115" s="159"/>
      <c r="Q115" s="159"/>
      <c r="R115" s="159"/>
      <c r="S115" s="159"/>
      <c r="T115" s="159"/>
      <c r="U115" s="159"/>
      <c r="V115" s="159"/>
      <c r="W115" s="159"/>
      <c r="X115" s="159"/>
      <c r="Y115" s="114">
        <f t="shared" si="10"/>
        <v>0</v>
      </c>
      <c r="Z115" s="18"/>
      <c r="AA115" s="18"/>
      <c r="AB115" s="144"/>
      <c r="AC115" s="62"/>
      <c r="AD115" s="62"/>
      <c r="AE115" s="62"/>
      <c r="AF115" s="62"/>
      <c r="AG115" s="62"/>
      <c r="AH115" s="62"/>
      <c r="AI115" s="62"/>
      <c r="AJ115" s="62"/>
      <c r="AK115" s="62"/>
      <c r="AL115" s="62"/>
      <c r="AM115" s="62"/>
      <c r="AN115" s="62"/>
      <c r="AO115" s="62"/>
      <c r="AP115" s="62"/>
      <c r="AQ115" s="62"/>
      <c r="AR115" s="62"/>
      <c r="AS115" s="62"/>
      <c r="AT115" s="62"/>
      <c r="AU115" s="62"/>
      <c r="AV115" s="62"/>
      <c r="AW115" s="62"/>
      <c r="AX115" s="62"/>
      <c r="AY115" s="62"/>
      <c r="AZ115" s="62"/>
      <c r="BA115" s="62"/>
      <c r="BB115" s="62"/>
      <c r="BC115" s="62"/>
      <c r="BD115" s="62"/>
      <c r="BE115" s="62"/>
    </row>
    <row r="116" spans="2:57" s="63" customFormat="1" hidden="1" outlineLevel="1" x14ac:dyDescent="0.25">
      <c r="B116" s="18"/>
      <c r="C116" s="18"/>
      <c r="D116" s="148" t="str">
        <f t="shared" si="11"/>
        <v>Investment 32</v>
      </c>
      <c r="E116" s="159"/>
      <c r="F116" s="159"/>
      <c r="G116" s="159"/>
      <c r="H116" s="159"/>
      <c r="I116" s="159"/>
      <c r="J116" s="159"/>
      <c r="K116" s="159"/>
      <c r="L116" s="159"/>
      <c r="M116" s="159"/>
      <c r="N116" s="159"/>
      <c r="O116" s="159"/>
      <c r="P116" s="159"/>
      <c r="Q116" s="159"/>
      <c r="R116" s="159"/>
      <c r="S116" s="159"/>
      <c r="T116" s="159"/>
      <c r="U116" s="159"/>
      <c r="V116" s="159"/>
      <c r="W116" s="159"/>
      <c r="X116" s="159"/>
      <c r="Y116" s="114">
        <f t="shared" si="10"/>
        <v>0</v>
      </c>
      <c r="Z116" s="18"/>
      <c r="AA116" s="18"/>
      <c r="AB116" s="144"/>
      <c r="AC116" s="62"/>
      <c r="AD116" s="62"/>
      <c r="AE116" s="62"/>
      <c r="AF116" s="62"/>
      <c r="AG116" s="62"/>
      <c r="AH116" s="62"/>
      <c r="AI116" s="62"/>
      <c r="AJ116" s="62"/>
      <c r="AK116" s="62"/>
      <c r="AL116" s="62"/>
      <c r="AM116" s="62"/>
      <c r="AN116" s="62"/>
      <c r="AO116" s="62"/>
      <c r="AP116" s="62"/>
      <c r="AQ116" s="62"/>
      <c r="AR116" s="62"/>
      <c r="AS116" s="62"/>
      <c r="AT116" s="62"/>
      <c r="AU116" s="62"/>
      <c r="AV116" s="62"/>
      <c r="AW116" s="62"/>
      <c r="AX116" s="62"/>
      <c r="AY116" s="62"/>
      <c r="AZ116" s="62"/>
      <c r="BA116" s="62"/>
      <c r="BB116" s="62"/>
      <c r="BC116" s="62"/>
      <c r="BD116" s="62"/>
      <c r="BE116" s="62"/>
    </row>
    <row r="117" spans="2:57" s="63" customFormat="1" hidden="1" outlineLevel="1" x14ac:dyDescent="0.25">
      <c r="B117" s="18"/>
      <c r="C117" s="18"/>
      <c r="D117" s="148" t="str">
        <f t="shared" si="11"/>
        <v>Investment 33</v>
      </c>
      <c r="E117" s="159"/>
      <c r="F117" s="159"/>
      <c r="G117" s="159"/>
      <c r="H117" s="159"/>
      <c r="I117" s="159"/>
      <c r="J117" s="159"/>
      <c r="K117" s="159"/>
      <c r="L117" s="159"/>
      <c r="M117" s="159"/>
      <c r="N117" s="159"/>
      <c r="O117" s="159"/>
      <c r="P117" s="159"/>
      <c r="Q117" s="159"/>
      <c r="R117" s="159"/>
      <c r="S117" s="159"/>
      <c r="T117" s="159"/>
      <c r="U117" s="159"/>
      <c r="V117" s="159"/>
      <c r="W117" s="159"/>
      <c r="X117" s="159"/>
      <c r="Y117" s="114">
        <f t="shared" si="10"/>
        <v>0</v>
      </c>
      <c r="Z117" s="18"/>
      <c r="AA117" s="18"/>
      <c r="AB117" s="144"/>
      <c r="AC117" s="62"/>
      <c r="AD117" s="62"/>
      <c r="AE117" s="62"/>
      <c r="AF117" s="62"/>
      <c r="AG117" s="62"/>
      <c r="AH117" s="62"/>
      <c r="AI117" s="62"/>
      <c r="AJ117" s="62"/>
      <c r="AK117" s="62"/>
      <c r="AL117" s="62"/>
      <c r="AM117" s="62"/>
      <c r="AN117" s="62"/>
      <c r="AO117" s="62"/>
      <c r="AP117" s="62"/>
      <c r="AQ117" s="62"/>
      <c r="AR117" s="62"/>
      <c r="AS117" s="62"/>
      <c r="AT117" s="62"/>
      <c r="AU117" s="62"/>
      <c r="AV117" s="62"/>
      <c r="AW117" s="62"/>
      <c r="AX117" s="62"/>
      <c r="AY117" s="62"/>
      <c r="AZ117" s="62"/>
      <c r="BA117" s="62"/>
      <c r="BB117" s="62"/>
      <c r="BC117" s="62"/>
      <c r="BD117" s="62"/>
      <c r="BE117" s="62"/>
    </row>
    <row r="118" spans="2:57" s="63" customFormat="1" hidden="1" outlineLevel="1" x14ac:dyDescent="0.25">
      <c r="B118" s="18"/>
      <c r="C118" s="18"/>
      <c r="D118" s="148" t="str">
        <f t="shared" si="11"/>
        <v>Investment 34</v>
      </c>
      <c r="E118" s="159"/>
      <c r="F118" s="159"/>
      <c r="G118" s="159"/>
      <c r="H118" s="159"/>
      <c r="I118" s="159"/>
      <c r="J118" s="159"/>
      <c r="K118" s="159"/>
      <c r="L118" s="159"/>
      <c r="M118" s="159"/>
      <c r="N118" s="159"/>
      <c r="O118" s="159"/>
      <c r="P118" s="159"/>
      <c r="Q118" s="159"/>
      <c r="R118" s="159"/>
      <c r="S118" s="159"/>
      <c r="T118" s="159"/>
      <c r="U118" s="159"/>
      <c r="V118" s="159"/>
      <c r="W118" s="159"/>
      <c r="X118" s="159"/>
      <c r="Y118" s="114">
        <f t="shared" si="10"/>
        <v>0</v>
      </c>
      <c r="Z118" s="18"/>
      <c r="AA118" s="18"/>
      <c r="AB118" s="144"/>
      <c r="AC118" s="62"/>
      <c r="AD118" s="62"/>
      <c r="AE118" s="62"/>
      <c r="AF118" s="62"/>
      <c r="AG118" s="62"/>
      <c r="AH118" s="62"/>
      <c r="AI118" s="62"/>
      <c r="AJ118" s="62"/>
      <c r="AK118" s="62"/>
      <c r="AL118" s="62"/>
      <c r="AM118" s="62"/>
      <c r="AN118" s="62"/>
      <c r="AO118" s="62"/>
      <c r="AP118" s="62"/>
      <c r="AQ118" s="62"/>
      <c r="AR118" s="62"/>
      <c r="AS118" s="62"/>
      <c r="AT118" s="62"/>
      <c r="AU118" s="62"/>
      <c r="AV118" s="62"/>
      <c r="AW118" s="62"/>
      <c r="AX118" s="62"/>
      <c r="AY118" s="62"/>
      <c r="AZ118" s="62"/>
      <c r="BA118" s="62"/>
      <c r="BB118" s="62"/>
      <c r="BC118" s="62"/>
      <c r="BD118" s="62"/>
      <c r="BE118" s="62"/>
    </row>
    <row r="119" spans="2:57" s="63" customFormat="1" hidden="1" outlineLevel="1" x14ac:dyDescent="0.25">
      <c r="B119" s="18"/>
      <c r="C119" s="18"/>
      <c r="D119" s="148" t="str">
        <f t="shared" si="11"/>
        <v>Investment 35</v>
      </c>
      <c r="E119" s="159"/>
      <c r="F119" s="159"/>
      <c r="G119" s="159"/>
      <c r="H119" s="159"/>
      <c r="I119" s="159"/>
      <c r="J119" s="159"/>
      <c r="K119" s="159"/>
      <c r="L119" s="159"/>
      <c r="M119" s="159"/>
      <c r="N119" s="159"/>
      <c r="O119" s="159"/>
      <c r="P119" s="159"/>
      <c r="Q119" s="159"/>
      <c r="R119" s="159"/>
      <c r="S119" s="159"/>
      <c r="T119" s="159"/>
      <c r="U119" s="159"/>
      <c r="V119" s="159"/>
      <c r="W119" s="159"/>
      <c r="X119" s="159"/>
      <c r="Y119" s="114">
        <f t="shared" si="10"/>
        <v>0</v>
      </c>
      <c r="Z119" s="18"/>
      <c r="AA119" s="18"/>
      <c r="AB119" s="144"/>
      <c r="AC119" s="62"/>
      <c r="AD119" s="62"/>
      <c r="AE119" s="62"/>
      <c r="AF119" s="62"/>
      <c r="AG119" s="62"/>
      <c r="AH119" s="62"/>
      <c r="AI119" s="62"/>
      <c r="AJ119" s="62"/>
      <c r="AK119" s="62"/>
      <c r="AL119" s="62"/>
      <c r="AM119" s="62"/>
      <c r="AN119" s="62"/>
      <c r="AO119" s="62"/>
      <c r="AP119" s="62"/>
      <c r="AQ119" s="62"/>
      <c r="AR119" s="62"/>
      <c r="AS119" s="62"/>
      <c r="AT119" s="62"/>
      <c r="AU119" s="62"/>
      <c r="AV119" s="62"/>
      <c r="AW119" s="62"/>
      <c r="AX119" s="62"/>
      <c r="AY119" s="62"/>
      <c r="AZ119" s="62"/>
      <c r="BA119" s="62"/>
      <c r="BB119" s="62"/>
      <c r="BC119" s="62"/>
      <c r="BD119" s="62"/>
      <c r="BE119" s="62"/>
    </row>
    <row r="120" spans="2:57" s="63" customFormat="1" hidden="1" outlineLevel="1" x14ac:dyDescent="0.25">
      <c r="B120" s="18"/>
      <c r="C120" s="18"/>
      <c r="D120" s="148" t="str">
        <f t="shared" si="11"/>
        <v>Investment 36</v>
      </c>
      <c r="E120" s="159"/>
      <c r="F120" s="159"/>
      <c r="G120" s="159"/>
      <c r="H120" s="159"/>
      <c r="I120" s="159"/>
      <c r="J120" s="159"/>
      <c r="K120" s="159"/>
      <c r="L120" s="159"/>
      <c r="M120" s="159"/>
      <c r="N120" s="159"/>
      <c r="O120" s="159"/>
      <c r="P120" s="159"/>
      <c r="Q120" s="159"/>
      <c r="R120" s="159"/>
      <c r="S120" s="159"/>
      <c r="T120" s="159"/>
      <c r="U120" s="159"/>
      <c r="V120" s="159"/>
      <c r="W120" s="159"/>
      <c r="X120" s="159"/>
      <c r="Y120" s="114">
        <f t="shared" si="10"/>
        <v>0</v>
      </c>
      <c r="Z120" s="18"/>
      <c r="AA120" s="18"/>
      <c r="AB120" s="144"/>
      <c r="AC120" s="62"/>
      <c r="AD120" s="62"/>
      <c r="AE120" s="62"/>
      <c r="AF120" s="62"/>
      <c r="AG120" s="62"/>
      <c r="AH120" s="62"/>
      <c r="AI120" s="62"/>
      <c r="AJ120" s="62"/>
      <c r="AK120" s="62"/>
      <c r="AL120" s="62"/>
      <c r="AM120" s="62"/>
      <c r="AN120" s="62"/>
      <c r="AO120" s="62"/>
      <c r="AP120" s="62"/>
      <c r="AQ120" s="62"/>
      <c r="AR120" s="62"/>
      <c r="AS120" s="62"/>
      <c r="AT120" s="62"/>
      <c r="AU120" s="62"/>
      <c r="AV120" s="62"/>
      <c r="AW120" s="62"/>
      <c r="AX120" s="62"/>
      <c r="AY120" s="62"/>
      <c r="AZ120" s="62"/>
      <c r="BA120" s="62"/>
      <c r="BB120" s="62"/>
      <c r="BC120" s="62"/>
      <c r="BD120" s="62"/>
      <c r="BE120" s="62"/>
    </row>
    <row r="121" spans="2:57" s="63" customFormat="1" hidden="1" outlineLevel="1" x14ac:dyDescent="0.25">
      <c r="B121" s="18"/>
      <c r="C121" s="18"/>
      <c r="D121" s="148" t="str">
        <f t="shared" si="11"/>
        <v>Investment 37</v>
      </c>
      <c r="E121" s="159"/>
      <c r="F121" s="159"/>
      <c r="G121" s="159"/>
      <c r="H121" s="159"/>
      <c r="I121" s="159"/>
      <c r="J121" s="159"/>
      <c r="K121" s="159"/>
      <c r="L121" s="159"/>
      <c r="M121" s="159"/>
      <c r="N121" s="159"/>
      <c r="O121" s="159"/>
      <c r="P121" s="159"/>
      <c r="Q121" s="159"/>
      <c r="R121" s="159"/>
      <c r="S121" s="159"/>
      <c r="T121" s="159"/>
      <c r="U121" s="159"/>
      <c r="V121" s="159"/>
      <c r="W121" s="159"/>
      <c r="X121" s="159"/>
      <c r="Y121" s="114">
        <f t="shared" si="10"/>
        <v>0</v>
      </c>
      <c r="Z121" s="18"/>
      <c r="AA121" s="18"/>
      <c r="AB121" s="144"/>
      <c r="AC121" s="62"/>
      <c r="AD121" s="62"/>
      <c r="AE121" s="62"/>
      <c r="AF121" s="62"/>
      <c r="AG121" s="62"/>
      <c r="AH121" s="62"/>
      <c r="AI121" s="62"/>
      <c r="AJ121" s="62"/>
      <c r="AK121" s="62"/>
      <c r="AL121" s="62"/>
      <c r="AM121" s="62"/>
      <c r="AN121" s="62"/>
      <c r="AO121" s="62"/>
      <c r="AP121" s="62"/>
      <c r="AQ121" s="62"/>
      <c r="AR121" s="62"/>
      <c r="AS121" s="62"/>
      <c r="AT121" s="62"/>
      <c r="AU121" s="62"/>
      <c r="AV121" s="62"/>
      <c r="AW121" s="62"/>
      <c r="AX121" s="62"/>
      <c r="AY121" s="62"/>
      <c r="AZ121" s="62"/>
      <c r="BA121" s="62"/>
      <c r="BB121" s="62"/>
      <c r="BC121" s="62"/>
      <c r="BD121" s="62"/>
      <c r="BE121" s="62"/>
    </row>
    <row r="122" spans="2:57" s="63" customFormat="1" hidden="1" outlineLevel="1" x14ac:dyDescent="0.25">
      <c r="B122" s="18"/>
      <c r="C122" s="18"/>
      <c r="D122" s="148" t="str">
        <f t="shared" si="11"/>
        <v>Investment 38</v>
      </c>
      <c r="E122" s="159"/>
      <c r="F122" s="159"/>
      <c r="G122" s="159"/>
      <c r="H122" s="159"/>
      <c r="I122" s="159"/>
      <c r="J122" s="159"/>
      <c r="K122" s="159"/>
      <c r="L122" s="159"/>
      <c r="M122" s="159"/>
      <c r="N122" s="159"/>
      <c r="O122" s="159"/>
      <c r="P122" s="159"/>
      <c r="Q122" s="159"/>
      <c r="R122" s="159"/>
      <c r="S122" s="159"/>
      <c r="T122" s="159"/>
      <c r="U122" s="159"/>
      <c r="V122" s="159"/>
      <c r="W122" s="159"/>
      <c r="X122" s="159"/>
      <c r="Y122" s="114">
        <f t="shared" si="10"/>
        <v>0</v>
      </c>
      <c r="Z122" s="18"/>
      <c r="AA122" s="18"/>
      <c r="AB122" s="144"/>
      <c r="AC122" s="62"/>
      <c r="AD122" s="62"/>
      <c r="AE122" s="62"/>
      <c r="AF122" s="62"/>
      <c r="AG122" s="62"/>
      <c r="AH122" s="62"/>
      <c r="AI122" s="62"/>
      <c r="AJ122" s="62"/>
      <c r="AK122" s="62"/>
      <c r="AL122" s="62"/>
      <c r="AM122" s="62"/>
      <c r="AN122" s="62"/>
      <c r="AO122" s="62"/>
      <c r="AP122" s="62"/>
      <c r="AQ122" s="62"/>
      <c r="AR122" s="62"/>
      <c r="AS122" s="62"/>
      <c r="AT122" s="62"/>
      <c r="AU122" s="62"/>
      <c r="AV122" s="62"/>
      <c r="AW122" s="62"/>
      <c r="AX122" s="62"/>
      <c r="AY122" s="62"/>
      <c r="AZ122" s="62"/>
      <c r="BA122" s="62"/>
      <c r="BB122" s="62"/>
      <c r="BC122" s="62"/>
      <c r="BD122" s="62"/>
      <c r="BE122" s="62"/>
    </row>
    <row r="123" spans="2:57" s="63" customFormat="1" hidden="1" outlineLevel="1" x14ac:dyDescent="0.25">
      <c r="B123" s="18"/>
      <c r="C123" s="18"/>
      <c r="D123" s="148" t="str">
        <f>+D64</f>
        <v>Investment 39</v>
      </c>
      <c r="E123" s="159"/>
      <c r="F123" s="159"/>
      <c r="G123" s="159"/>
      <c r="H123" s="159"/>
      <c r="I123" s="159"/>
      <c r="J123" s="159"/>
      <c r="K123" s="159"/>
      <c r="L123" s="159"/>
      <c r="M123" s="159"/>
      <c r="N123" s="159"/>
      <c r="O123" s="159"/>
      <c r="P123" s="159"/>
      <c r="Q123" s="159"/>
      <c r="R123" s="159"/>
      <c r="S123" s="159"/>
      <c r="T123" s="159"/>
      <c r="U123" s="159"/>
      <c r="V123" s="159"/>
      <c r="W123" s="159"/>
      <c r="X123" s="159"/>
      <c r="Y123" s="114">
        <f t="shared" si="10"/>
        <v>0</v>
      </c>
      <c r="Z123" s="18"/>
      <c r="AA123" s="18"/>
      <c r="AB123" s="144"/>
      <c r="AC123" s="62"/>
      <c r="AD123" s="62"/>
      <c r="AE123" s="62"/>
      <c r="AF123" s="62"/>
      <c r="AG123" s="62"/>
      <c r="AH123" s="62"/>
      <c r="AI123" s="62"/>
      <c r="AJ123" s="62"/>
      <c r="AK123" s="62"/>
      <c r="AL123" s="62"/>
      <c r="AM123" s="62"/>
      <c r="AN123" s="62"/>
      <c r="AO123" s="62"/>
      <c r="AP123" s="62"/>
      <c r="AQ123" s="62"/>
      <c r="AR123" s="62"/>
      <c r="AS123" s="62"/>
      <c r="AT123" s="62"/>
      <c r="AU123" s="62"/>
      <c r="AV123" s="62"/>
      <c r="AW123" s="62"/>
      <c r="AX123" s="62"/>
      <c r="AY123" s="62"/>
      <c r="AZ123" s="62"/>
      <c r="BA123" s="62"/>
      <c r="BB123" s="62"/>
      <c r="BC123" s="62"/>
      <c r="BD123" s="62"/>
      <c r="BE123" s="62"/>
    </row>
    <row r="124" spans="2:57" s="63" customFormat="1" hidden="1" outlineLevel="1" x14ac:dyDescent="0.25">
      <c r="B124" s="18"/>
      <c r="C124" s="18"/>
      <c r="D124" s="148" t="str">
        <f>+D65</f>
        <v>Investment 40</v>
      </c>
      <c r="E124" s="159"/>
      <c r="F124" s="159"/>
      <c r="G124" s="159"/>
      <c r="H124" s="159"/>
      <c r="I124" s="159"/>
      <c r="J124" s="159"/>
      <c r="K124" s="159"/>
      <c r="L124" s="159"/>
      <c r="M124" s="159"/>
      <c r="N124" s="159"/>
      <c r="O124" s="159"/>
      <c r="P124" s="159"/>
      <c r="Q124" s="159"/>
      <c r="R124" s="159"/>
      <c r="S124" s="159"/>
      <c r="T124" s="159"/>
      <c r="U124" s="159"/>
      <c r="V124" s="159"/>
      <c r="W124" s="159"/>
      <c r="X124" s="159"/>
      <c r="Y124" s="114">
        <f t="shared" si="10"/>
        <v>0</v>
      </c>
      <c r="Z124" s="18"/>
      <c r="AA124" s="18"/>
      <c r="AB124" s="144"/>
      <c r="AC124" s="62"/>
      <c r="AD124" s="62"/>
      <c r="AE124" s="62"/>
      <c r="AF124" s="62"/>
      <c r="AG124" s="62"/>
      <c r="AH124" s="62"/>
      <c r="AI124" s="62"/>
      <c r="AJ124" s="62"/>
      <c r="AK124" s="62"/>
      <c r="AL124" s="62"/>
      <c r="AM124" s="62"/>
      <c r="AN124" s="62"/>
      <c r="AO124" s="62"/>
      <c r="AP124" s="62"/>
      <c r="AQ124" s="62"/>
      <c r="AR124" s="62"/>
      <c r="AS124" s="62"/>
      <c r="AT124" s="62"/>
      <c r="AU124" s="62"/>
      <c r="AV124" s="62"/>
      <c r="AW124" s="62"/>
      <c r="AX124" s="62"/>
      <c r="AY124" s="62"/>
      <c r="AZ124" s="62"/>
      <c r="BA124" s="62"/>
      <c r="BB124" s="62"/>
      <c r="BC124" s="62"/>
      <c r="BD124" s="62"/>
      <c r="BE124" s="62"/>
    </row>
    <row r="125" spans="2:57" s="63" customFormat="1" collapsed="1" x14ac:dyDescent="0.25">
      <c r="B125" s="18"/>
      <c r="C125" s="18"/>
      <c r="D125" s="28" t="s">
        <v>225</v>
      </c>
      <c r="E125" s="177">
        <f>+IF($Y$85&gt;0,E85/$Y$85*VLOOKUP($D$85,$D$26:$I$65,6,FALSE),0)+IF($Y$86&gt;0,E86/$Y$86*VLOOKUP($D$86,$D$26:$I$65,6,FALSE),0)+IF($Y$87&gt;0,E87/$Y$87*VLOOKUP($D$87,$D$26:$I$65,6,FALSE),0)+IF($Y$88&gt;0,E88/$Y$88*VLOOKUP($D$88,$D$26:$I$65,6,FALSE),0)+IF($Y$89&gt;0,E89/$Y$89*VLOOKUP($D$89,$D$26:$I$65,6,FALSE),0)+IF($Y$90&gt;0,E90/$Y$90*VLOOKUP($D$90,$D$26:$I$65,6,FALSE),0)+IF($Y$91&gt;0,E91/$Y$91*VLOOKUP($D$91,$D$26:$I$65,6,FALSE),0)+IF($Y$92&gt;0,E92/$Y$92*VLOOKUP($D$92,$D$26:$I$65,6,FALSE),0)+IF($Y$93&gt;0,E93/$Y$93*VLOOKUP($D$93,$D$26:$I$65,6,FALSE),0)+IF($Y$94&gt;0,E94/$Y$94*VLOOKUP($D$94,$D$26:$I$65,6,FALSE),0)+IF($Y$95&gt;0,E95/$Y$95*VLOOKUP($D$95,$D$26:$I$65,6,FALSE),0)+IF($Y$96&gt;0,E96/$Y$96*VLOOKUP($D$96,$D$26:$I$65,6,FALSE),0)+IF($Y$97&gt;0,E97/$Y$97*VLOOKUP($D$97,$D$26:$I$65,6,FALSE),0)+IF($Y$98&gt;0,E98/$Y$98*VLOOKUP($D$98,$D$26:$I$65,6,FALSE),0)+IF($Y$99&gt;0,E99/$Y$99*VLOOKUP($D$99,$D$26:$I$65,6,FALSE),0)+IF($Y$100&gt;0,E100/$Y$100*VLOOKUP($D$100,$D$26:$I$65,6,FALSE),0)+IF($Y$101&gt;0,E101/$Y$101*VLOOKUP($D$101,$D$26:$I$65,6,FALSE),0)+IF($Y$102&gt;0,E102/$Y$102*VLOOKUP($D$102,$D$26:$I$65,6,FALSE),0)+IF($Y$103&gt;0,E103/$Y$103*VLOOKUP($D$103,$D$26:$I$65,6,FALSE),0)+IF($Y$104&gt;0,E104/$Y$104*VLOOKUP($D$104,$D$26:$I$65,6,FALSE),0)+IF($Y$105&gt;0,E105/$Y$105*VLOOKUP($D$105,$D$26:$I$65,6,FALSE),0)+IF($Y$106&gt;0,E106/$Y$106*VLOOKUP($D$106,$D$26:$I$65,6,FALSE),0)+IF($Y$107&gt;0,E107/$Y$107*VLOOKUP($D$107,$D$26:$I$65,6,FALSE),0)+IF($Y$108&gt;0,E108/$Y$108*VLOOKUP($D$108,$D$26:$I$65,6,FALSE),0)+IF($Y$109&gt;0,E109/$Y$109*VLOOKUP($D$109,$D$26:$I$65,6,FALSE),0)+IF($Y$110&gt;0,E110/$Y$110*VLOOKUP($D$110,$D$26:$I$65,6,FALSE),0)+IF($Y$111&gt;0,E111/$Y$111*VLOOKUP($D$111,$D$26:$I$65,6,FALSE),0)+IF($Y$112&gt;0,E112/$Y$112*VLOOKUP($D$112,$D$26:$I$65,6,FALSE),0)+IF($Y$113&gt;0,E113/$Y$113*VLOOKUP($D$113,$D$26:$I$65,6,FALSE),0)+IF($Y$114&gt;0,E114/$Y$114*VLOOKUP($D$114,$D$26:$I$65,6,FALSE),0)+IF($Y$115&gt;0,E115/$Y$115*VLOOKUP($D$115,$D$26:$I$65,6,FALSE),0)+IF($Y$116&gt;0,E116/$Y$116*VLOOKUP($D$116,$D$26:$I$65,6,FALSE),0)+IF($Y$117&gt;0,E117/$Y$117*VLOOKUP($D$117,$D$26:$I$65,6,FALSE),0)+IF($Y$118&gt;0,E118/$Y$118*VLOOKUP($D$118,$D$26:$I$65,6,FALSE),0)+IF($Y$119&gt;0,E119/$Y$119*VLOOKUP($D$119,$D$26:$I$65,6,FALSE),0)+IF($Y$120&gt;0,E120/$Y$120*VLOOKUP($D$120,$D$26:$I$65,6,FALSE),0)+IF($Y$121&gt;0,E121/$Y$121*VLOOKUP($D$121,$D$26:$I$65,6,FALSE),0)+IF($Y$122&gt;0,E122/$Y$122*VLOOKUP($D$122,$D$26:$I$65,6,FALSE),0)+IF($Y$123&gt;0,E123/$Y$123*VLOOKUP($D$123,$D$26:$I$65,6,FALSE),0)+IF($Y$124&gt;0,E124/$Y$124*VLOOKUP($D$124,$D$26:$I$65,6,FALSE),0)</f>
        <v>0</v>
      </c>
      <c r="F125" s="177">
        <f t="shared" ref="F125:X125" si="12">+IF($Y$85&gt;0,F85/$Y$85*VLOOKUP($D$85,$D$26:$I$65,6,FALSE),0)+IF($Y$86&gt;0,F86/$Y$86*VLOOKUP($D$86,$D$26:$I$65,6,FALSE),0)+IF($Y$87&gt;0,F87/$Y$87*VLOOKUP($D$87,$D$26:$I$65,6,FALSE),0)+IF($Y$88&gt;0,F88/$Y$88*VLOOKUP($D$88,$D$26:$I$65,6,FALSE),0)+IF($Y$89&gt;0,F89/$Y$89*VLOOKUP($D$89,$D$26:$I$65,6,FALSE),0)+IF($Y$90&gt;0,F90/$Y$90*VLOOKUP($D$90,$D$26:$I$65,6,FALSE),0)+IF($Y$91&gt;0,F91/$Y$91*VLOOKUP($D$91,$D$26:$I$65,6,FALSE),0)+IF($Y$92&gt;0,F92/$Y$92*VLOOKUP($D$92,$D$26:$I$65,6,FALSE),0)+IF($Y$93&gt;0,F93/$Y$93*VLOOKUP($D$93,$D$26:$I$65,6,FALSE),0)+IF($Y$94&gt;0,F94/$Y$94*VLOOKUP($D$94,$D$26:$I$65,6,FALSE),0)+IF($Y$95&gt;0,F95/$Y$95*VLOOKUP($D$95,$D$26:$I$65,6,FALSE),0)+IF($Y$96&gt;0,F96/$Y$96*VLOOKUP($D$96,$D$26:$I$65,6,FALSE),0)+IF($Y$97&gt;0,F97/$Y$97*VLOOKUP($D$97,$D$26:$I$65,6,FALSE),0)+IF($Y$98&gt;0,F98/$Y$98*VLOOKUP($D$98,$D$26:$I$65,6,FALSE),0)+IF($Y$99&gt;0,F99/$Y$99*VLOOKUP($D$99,$D$26:$I$65,6,FALSE),0)+IF($Y$100&gt;0,F100/$Y$100*VLOOKUP($D$100,$D$26:$I$65,6,FALSE),0)+IF($Y$101&gt;0,F101/$Y$101*VLOOKUP($D$101,$D$26:$I$65,6,FALSE),0)+IF($Y$102&gt;0,F102/$Y$102*VLOOKUP($D$102,$D$26:$I$65,6,FALSE),0)+IF($Y$103&gt;0,F103/$Y$103*VLOOKUP($D$103,$D$26:$I$65,6,FALSE),0)+IF($Y$104&gt;0,F104/$Y$104*VLOOKUP($D$104,$D$26:$I$65,6,FALSE),0)+IF($Y$105&gt;0,F105/$Y$105*VLOOKUP($D$105,$D$26:$I$65,6,FALSE),0)+IF($Y$106&gt;0,F106/$Y$106*VLOOKUP($D$106,$D$26:$I$65,6,FALSE),0)+IF($Y$107&gt;0,F107/$Y$107*VLOOKUP($D$107,$D$26:$I$65,6,FALSE),0)+IF($Y$108&gt;0,F108/$Y$108*VLOOKUP($D$108,$D$26:$I$65,6,FALSE),0)+IF($Y$109&gt;0,F109/$Y$109*VLOOKUP($D$109,$D$26:$I$65,6,FALSE),0)+IF($Y$110&gt;0,F110/$Y$110*VLOOKUP($D$110,$D$26:$I$65,6,FALSE),0)+IF($Y$111&gt;0,F111/$Y$111*VLOOKUP($D$111,$D$26:$I$65,6,FALSE),0)+IF($Y$112&gt;0,F112/$Y$112*VLOOKUP($D$112,$D$26:$I$65,6,FALSE),0)+IF($Y$113&gt;0,F113/$Y$113*VLOOKUP($D$113,$D$26:$I$65,6,FALSE),0)+IF($Y$114&gt;0,F114/$Y$114*VLOOKUP($D$114,$D$26:$I$65,6,FALSE),0)+IF($Y$115&gt;0,F115/$Y$115*VLOOKUP($D$115,$D$26:$I$65,6,FALSE),0)+IF($Y$116&gt;0,F116/$Y$116*VLOOKUP($D$116,$D$26:$I$65,6,FALSE),0)+IF($Y$117&gt;0,F117/$Y$117*VLOOKUP($D$117,$D$26:$I$65,6,FALSE),0)+IF($Y$118&gt;0,F118/$Y$118*VLOOKUP($D$118,$D$26:$I$65,6,FALSE),0)+IF($Y$119&gt;0,F119/$Y$119*VLOOKUP($D$119,$D$26:$I$65,6,FALSE),0)+IF($Y$120&gt;0,F120/$Y$120*VLOOKUP($D$120,$D$26:$I$65,6,FALSE),0)+IF($Y$121&gt;0,F121/$Y$121*VLOOKUP($D$121,$D$26:$I$65,6,FALSE),0)+IF($Y$122&gt;0,F122/$Y$122*VLOOKUP($D$122,$D$26:$I$65,6,FALSE),0)+IF($Y$123&gt;0,F123/$Y$123*VLOOKUP($D$123,$D$26:$I$65,6,FALSE),0)+IF($Y$124&gt;0,F124/$Y$124*VLOOKUP($D$124,$D$26:$I$65,6,FALSE),0)</f>
        <v>0</v>
      </c>
      <c r="G125" s="177">
        <f t="shared" si="12"/>
        <v>0</v>
      </c>
      <c r="H125" s="177">
        <f t="shared" si="12"/>
        <v>0</v>
      </c>
      <c r="I125" s="177">
        <f t="shared" si="12"/>
        <v>0</v>
      </c>
      <c r="J125" s="177">
        <f t="shared" si="12"/>
        <v>0</v>
      </c>
      <c r="K125" s="177">
        <f t="shared" si="12"/>
        <v>0</v>
      </c>
      <c r="L125" s="177">
        <f t="shared" si="12"/>
        <v>0</v>
      </c>
      <c r="M125" s="177">
        <f t="shared" si="12"/>
        <v>0</v>
      </c>
      <c r="N125" s="177">
        <f t="shared" si="12"/>
        <v>0</v>
      </c>
      <c r="O125" s="177">
        <f t="shared" si="12"/>
        <v>0</v>
      </c>
      <c r="P125" s="177">
        <f t="shared" si="12"/>
        <v>0</v>
      </c>
      <c r="Q125" s="177">
        <f t="shared" si="12"/>
        <v>0</v>
      </c>
      <c r="R125" s="177">
        <f t="shared" si="12"/>
        <v>0</v>
      </c>
      <c r="S125" s="177">
        <f t="shared" si="12"/>
        <v>0</v>
      </c>
      <c r="T125" s="177">
        <f t="shared" si="12"/>
        <v>0</v>
      </c>
      <c r="U125" s="177">
        <f t="shared" si="12"/>
        <v>0</v>
      </c>
      <c r="V125" s="177">
        <f t="shared" si="12"/>
        <v>0</v>
      </c>
      <c r="W125" s="177">
        <f t="shared" si="12"/>
        <v>0</v>
      </c>
      <c r="X125" s="177">
        <f t="shared" si="12"/>
        <v>0</v>
      </c>
      <c r="Y125" s="49">
        <f>SUM(E125:X125)</f>
        <v>0</v>
      </c>
      <c r="Z125" s="176"/>
      <c r="AA125" s="18"/>
      <c r="AB125" s="144"/>
      <c r="AC125" s="62"/>
      <c r="AD125" s="62"/>
      <c r="AE125" s="62"/>
      <c r="AF125" s="62"/>
      <c r="AG125" s="62"/>
      <c r="AH125" s="62"/>
      <c r="AI125" s="62"/>
      <c r="AJ125" s="62"/>
      <c r="AK125" s="62"/>
      <c r="AL125" s="62"/>
      <c r="AM125" s="62"/>
      <c r="AN125" s="62"/>
      <c r="AO125" s="62"/>
      <c r="AP125" s="62"/>
      <c r="AQ125" s="62"/>
      <c r="AR125" s="62"/>
      <c r="AS125" s="62"/>
      <c r="AT125" s="62"/>
      <c r="AU125" s="62"/>
      <c r="AV125" s="62"/>
      <c r="AW125" s="62"/>
      <c r="AX125" s="62"/>
      <c r="AY125" s="62"/>
      <c r="AZ125" s="62"/>
      <c r="BA125" s="62"/>
      <c r="BB125" s="62"/>
      <c r="BC125" s="62"/>
      <c r="BD125" s="62"/>
      <c r="BE125" s="62"/>
    </row>
    <row r="126" spans="2:57" s="63" customFormat="1" x14ac:dyDescent="0.25">
      <c r="B126" s="18"/>
      <c r="C126" s="18"/>
      <c r="D126" s="28"/>
      <c r="E126" s="34"/>
      <c r="F126" s="49"/>
      <c r="G126" s="49"/>
      <c r="H126" s="49"/>
      <c r="I126" s="49"/>
      <c r="J126" s="49"/>
      <c r="K126" s="49"/>
      <c r="L126" s="49"/>
      <c r="M126" s="49"/>
      <c r="N126" s="49"/>
      <c r="O126" s="49"/>
      <c r="P126" s="49"/>
      <c r="Q126" s="49"/>
      <c r="R126" s="49"/>
      <c r="S126" s="49"/>
      <c r="T126" s="49"/>
      <c r="U126" s="49"/>
      <c r="V126" s="49"/>
      <c r="W126" s="49"/>
      <c r="X126" s="49"/>
      <c r="Y126" s="49"/>
      <c r="Z126" s="176"/>
      <c r="AA126" s="18"/>
      <c r="AB126" s="144"/>
      <c r="AC126" s="62"/>
      <c r="AD126" s="62"/>
      <c r="AE126" s="62"/>
      <c r="AF126" s="62"/>
      <c r="AG126" s="62"/>
      <c r="AH126" s="62"/>
      <c r="AI126" s="62"/>
      <c r="AJ126" s="62"/>
      <c r="AK126" s="62"/>
      <c r="AL126" s="62"/>
      <c r="AM126" s="62"/>
      <c r="AN126" s="62"/>
      <c r="AO126" s="62"/>
      <c r="AP126" s="62"/>
      <c r="AQ126" s="62"/>
      <c r="AR126" s="62"/>
      <c r="AS126" s="62"/>
      <c r="AT126" s="62"/>
      <c r="AU126" s="62"/>
      <c r="AV126" s="62"/>
      <c r="AW126" s="62"/>
      <c r="AX126" s="62"/>
      <c r="AY126" s="62"/>
      <c r="AZ126" s="62"/>
      <c r="BA126" s="62"/>
      <c r="BB126" s="62"/>
      <c r="BC126" s="62"/>
      <c r="BD126" s="62"/>
      <c r="BE126" s="62"/>
    </row>
    <row r="127" spans="2:57" x14ac:dyDescent="0.25">
      <c r="D127" s="28" t="s">
        <v>227</v>
      </c>
      <c r="E127" s="51" t="s">
        <v>156</v>
      </c>
      <c r="F127" s="51" t="s">
        <v>156</v>
      </c>
      <c r="G127" s="51" t="s">
        <v>156</v>
      </c>
      <c r="H127" s="51" t="s">
        <v>156</v>
      </c>
      <c r="I127" s="51" t="s">
        <v>156</v>
      </c>
      <c r="J127" s="51" t="s">
        <v>156</v>
      </c>
      <c r="K127" s="51" t="s">
        <v>156</v>
      </c>
      <c r="L127" s="51" t="s">
        <v>156</v>
      </c>
      <c r="M127" s="51" t="s">
        <v>156</v>
      </c>
      <c r="N127" s="51" t="s">
        <v>156</v>
      </c>
      <c r="O127" s="51" t="s">
        <v>32</v>
      </c>
      <c r="P127" s="51" t="s">
        <v>32</v>
      </c>
      <c r="Q127" s="51" t="s">
        <v>32</v>
      </c>
      <c r="R127" s="51" t="s">
        <v>32</v>
      </c>
      <c r="S127" s="51" t="s">
        <v>32</v>
      </c>
      <c r="T127" s="51" t="s">
        <v>32</v>
      </c>
      <c r="U127" s="51" t="s">
        <v>32</v>
      </c>
      <c r="V127" s="51" t="s">
        <v>32</v>
      </c>
      <c r="W127" s="51" t="s">
        <v>32</v>
      </c>
      <c r="X127" s="51" t="s">
        <v>32</v>
      </c>
      <c r="Y127" s="169"/>
      <c r="Z127" s="176"/>
      <c r="AA127" s="3"/>
      <c r="AB127" s="50"/>
      <c r="AX127" s="4"/>
      <c r="AY127" s="4"/>
      <c r="AZ127" s="4"/>
      <c r="BA127" s="4"/>
      <c r="BB127" s="4"/>
      <c r="BC127" s="4"/>
      <c r="BD127" s="4"/>
      <c r="BE127" s="4"/>
    </row>
    <row r="128" spans="2:57" s="112" customFormat="1" ht="15" customHeight="1" x14ac:dyDescent="0.25">
      <c r="B128" s="261" t="s">
        <v>208</v>
      </c>
      <c r="C128" s="3"/>
      <c r="D128" s="154" t="s">
        <v>146</v>
      </c>
      <c r="E128" s="159"/>
      <c r="F128" s="159"/>
      <c r="G128" s="159"/>
      <c r="H128" s="159"/>
      <c r="I128" s="159"/>
      <c r="J128" s="159"/>
      <c r="K128" s="159"/>
      <c r="L128" s="159"/>
      <c r="M128" s="159"/>
      <c r="N128" s="159"/>
      <c r="O128" s="159"/>
      <c r="P128" s="159"/>
      <c r="Q128" s="159"/>
      <c r="R128" s="159"/>
      <c r="S128" s="159"/>
      <c r="T128" s="159"/>
      <c r="U128" s="159"/>
      <c r="V128" s="159"/>
      <c r="W128" s="159"/>
      <c r="X128" s="159"/>
      <c r="Y128" s="114">
        <f t="shared" ref="Y128:Y137" si="13">+SUM(E128:X128)</f>
        <v>0</v>
      </c>
      <c r="Z128" s="126"/>
      <c r="AA128" s="3"/>
      <c r="AB128" s="3"/>
      <c r="AC128" s="3"/>
      <c r="AD128" s="3"/>
      <c r="AE128" s="3"/>
      <c r="AF128" s="3"/>
      <c r="AG128" s="3"/>
      <c r="AH128" s="3"/>
      <c r="AI128" s="3"/>
      <c r="AJ128" s="3"/>
      <c r="AK128" s="3"/>
      <c r="AL128" s="3"/>
      <c r="AM128" s="3"/>
      <c r="AN128" s="3"/>
      <c r="AO128" s="3"/>
      <c r="AP128" s="3"/>
      <c r="AQ128" s="3"/>
      <c r="AR128" s="3"/>
      <c r="AS128" s="3"/>
      <c r="AT128" s="3"/>
      <c r="AU128" s="3"/>
      <c r="AV128" s="3"/>
      <c r="AW128" s="3"/>
      <c r="AX128" s="3"/>
      <c r="AY128" s="3"/>
      <c r="AZ128" s="3"/>
      <c r="BA128" s="3"/>
      <c r="BB128" s="3"/>
      <c r="BC128" s="3"/>
      <c r="BD128" s="3"/>
      <c r="BE128" s="3"/>
    </row>
    <row r="129" spans="2:57" s="112" customFormat="1" ht="15" customHeight="1" x14ac:dyDescent="0.25">
      <c r="B129" s="262"/>
      <c r="C129" s="3"/>
      <c r="D129" s="154" t="s">
        <v>147</v>
      </c>
      <c r="E129" s="159"/>
      <c r="F129" s="159"/>
      <c r="G129" s="159"/>
      <c r="H129" s="159"/>
      <c r="I129" s="159"/>
      <c r="J129" s="159"/>
      <c r="K129" s="159"/>
      <c r="L129" s="159"/>
      <c r="M129" s="159"/>
      <c r="N129" s="159"/>
      <c r="O129" s="159"/>
      <c r="P129" s="159"/>
      <c r="Q129" s="159"/>
      <c r="R129" s="159"/>
      <c r="S129" s="159"/>
      <c r="T129" s="159"/>
      <c r="U129" s="159"/>
      <c r="V129" s="159"/>
      <c r="W129" s="159"/>
      <c r="X129" s="159"/>
      <c r="Y129" s="114">
        <f t="shared" si="13"/>
        <v>0</v>
      </c>
      <c r="Z129" s="126"/>
      <c r="AA129" s="3"/>
      <c r="AB129" s="3"/>
      <c r="AC129" s="3"/>
      <c r="AD129" s="3"/>
      <c r="AE129" s="3"/>
      <c r="AF129" s="3"/>
      <c r="AG129" s="3"/>
      <c r="AH129" s="3"/>
      <c r="AI129" s="3"/>
      <c r="AJ129" s="3"/>
      <c r="AK129" s="3"/>
      <c r="AL129" s="3"/>
      <c r="AM129" s="3"/>
      <c r="AN129" s="3"/>
      <c r="AO129" s="3"/>
      <c r="AP129" s="3"/>
      <c r="AQ129" s="3"/>
      <c r="AR129" s="3"/>
      <c r="AS129" s="3"/>
      <c r="AT129" s="3"/>
      <c r="AU129" s="3"/>
      <c r="AV129" s="3"/>
      <c r="AW129" s="3"/>
      <c r="AX129" s="3"/>
      <c r="AY129" s="3"/>
      <c r="AZ129" s="3"/>
      <c r="BA129" s="3"/>
      <c r="BB129" s="3"/>
      <c r="BC129" s="3"/>
      <c r="BD129" s="3"/>
      <c r="BE129" s="3"/>
    </row>
    <row r="130" spans="2:57" s="112" customFormat="1" ht="15" customHeight="1" x14ac:dyDescent="0.25">
      <c r="B130" s="262"/>
      <c r="C130" s="3"/>
      <c r="D130" s="154" t="s">
        <v>148</v>
      </c>
      <c r="E130" s="159"/>
      <c r="F130" s="159"/>
      <c r="G130" s="159"/>
      <c r="H130" s="159"/>
      <c r="I130" s="159"/>
      <c r="J130" s="159"/>
      <c r="K130" s="159"/>
      <c r="L130" s="159"/>
      <c r="M130" s="159"/>
      <c r="N130" s="159"/>
      <c r="O130" s="159"/>
      <c r="P130" s="159"/>
      <c r="Q130" s="159"/>
      <c r="R130" s="159"/>
      <c r="S130" s="159"/>
      <c r="T130" s="159"/>
      <c r="U130" s="159"/>
      <c r="V130" s="159"/>
      <c r="W130" s="159"/>
      <c r="X130" s="159"/>
      <c r="Y130" s="114">
        <f t="shared" si="13"/>
        <v>0</v>
      </c>
      <c r="Z130" s="126"/>
      <c r="AA130" s="3"/>
      <c r="AB130" s="3"/>
      <c r="AC130" s="3"/>
      <c r="AD130" s="3"/>
      <c r="AE130" s="3"/>
      <c r="AF130" s="3"/>
      <c r="AG130" s="3"/>
      <c r="AH130" s="3"/>
      <c r="AI130" s="3"/>
      <c r="AJ130" s="3"/>
      <c r="AK130" s="3"/>
      <c r="AL130" s="3"/>
      <c r="AM130" s="3"/>
      <c r="AN130" s="3"/>
      <c r="AO130" s="3"/>
      <c r="AP130" s="3"/>
      <c r="AQ130" s="3"/>
      <c r="AR130" s="3"/>
      <c r="AS130" s="3"/>
      <c r="AT130" s="3"/>
      <c r="AU130" s="3"/>
      <c r="AV130" s="3"/>
      <c r="AW130" s="3"/>
      <c r="AX130" s="3"/>
      <c r="AY130" s="3"/>
      <c r="AZ130" s="3"/>
      <c r="BA130" s="3"/>
      <c r="BB130" s="3"/>
      <c r="BC130" s="3"/>
      <c r="BD130" s="3"/>
      <c r="BE130" s="3"/>
    </row>
    <row r="131" spans="2:57" s="112" customFormat="1" ht="15" customHeight="1" x14ac:dyDescent="0.25">
      <c r="B131" s="262"/>
      <c r="C131" s="3"/>
      <c r="D131" s="154" t="s">
        <v>149</v>
      </c>
      <c r="E131" s="159"/>
      <c r="F131" s="159"/>
      <c r="G131" s="159"/>
      <c r="H131" s="159"/>
      <c r="I131" s="159"/>
      <c r="J131" s="159"/>
      <c r="K131" s="159"/>
      <c r="L131" s="159"/>
      <c r="M131" s="159"/>
      <c r="N131" s="159"/>
      <c r="O131" s="159"/>
      <c r="P131" s="159"/>
      <c r="Q131" s="159"/>
      <c r="R131" s="159"/>
      <c r="S131" s="159"/>
      <c r="T131" s="159"/>
      <c r="U131" s="159"/>
      <c r="V131" s="159"/>
      <c r="W131" s="159"/>
      <c r="X131" s="159"/>
      <c r="Y131" s="114">
        <f t="shared" si="13"/>
        <v>0</v>
      </c>
      <c r="Z131" s="126"/>
      <c r="AA131" s="3"/>
      <c r="AB131" s="3"/>
      <c r="AC131" s="3"/>
      <c r="AD131" s="3"/>
      <c r="AE131" s="3"/>
      <c r="AF131" s="3"/>
      <c r="AG131" s="3"/>
      <c r="AH131" s="3"/>
      <c r="AI131" s="3"/>
      <c r="AJ131" s="3"/>
      <c r="AK131" s="3"/>
      <c r="AL131" s="3"/>
      <c r="AM131" s="3"/>
      <c r="AN131" s="3"/>
      <c r="AO131" s="3"/>
      <c r="AP131" s="3"/>
      <c r="AQ131" s="3"/>
      <c r="AR131" s="3"/>
      <c r="AS131" s="3"/>
      <c r="AT131" s="3"/>
      <c r="AU131" s="3"/>
      <c r="AV131" s="3"/>
      <c r="AW131" s="3"/>
      <c r="AX131" s="3"/>
      <c r="AY131" s="3"/>
      <c r="AZ131" s="3"/>
      <c r="BA131" s="3"/>
      <c r="BB131" s="3"/>
      <c r="BC131" s="3"/>
      <c r="BD131" s="3"/>
      <c r="BE131" s="3"/>
    </row>
    <row r="132" spans="2:57" s="112" customFormat="1" ht="15" customHeight="1" x14ac:dyDescent="0.25">
      <c r="B132" s="262"/>
      <c r="C132" s="3"/>
      <c r="D132" s="154" t="s">
        <v>150</v>
      </c>
      <c r="E132" s="159"/>
      <c r="F132" s="159"/>
      <c r="G132" s="159"/>
      <c r="H132" s="159"/>
      <c r="I132" s="159"/>
      <c r="J132" s="159"/>
      <c r="K132" s="159"/>
      <c r="L132" s="159"/>
      <c r="M132" s="159"/>
      <c r="N132" s="159"/>
      <c r="O132" s="159"/>
      <c r="P132" s="159"/>
      <c r="Q132" s="159"/>
      <c r="R132" s="159"/>
      <c r="S132" s="159"/>
      <c r="T132" s="159"/>
      <c r="U132" s="159"/>
      <c r="V132" s="159"/>
      <c r="W132" s="159"/>
      <c r="X132" s="159"/>
      <c r="Y132" s="114">
        <f t="shared" si="13"/>
        <v>0</v>
      </c>
      <c r="Z132" s="126"/>
      <c r="AA132" s="3"/>
      <c r="AB132" s="3"/>
      <c r="AC132" s="3"/>
      <c r="AD132" s="3"/>
      <c r="AE132" s="3"/>
      <c r="AF132" s="3"/>
      <c r="AG132" s="3"/>
      <c r="AH132" s="3"/>
      <c r="AI132" s="3"/>
      <c r="AJ132" s="3"/>
      <c r="AK132" s="3"/>
      <c r="AL132" s="3"/>
      <c r="AM132" s="3"/>
      <c r="AN132" s="3"/>
      <c r="AO132" s="3"/>
      <c r="AP132" s="3"/>
      <c r="AQ132" s="3"/>
      <c r="AR132" s="3"/>
      <c r="AS132" s="3"/>
      <c r="AT132" s="3"/>
      <c r="AU132" s="3"/>
      <c r="AV132" s="3"/>
      <c r="AW132" s="3"/>
      <c r="AX132" s="3"/>
      <c r="AY132" s="3"/>
      <c r="AZ132" s="3"/>
      <c r="BA132" s="3"/>
      <c r="BB132" s="3"/>
      <c r="BC132" s="3"/>
      <c r="BD132" s="3"/>
      <c r="BE132" s="3"/>
    </row>
    <row r="133" spans="2:57" s="112" customFormat="1" ht="15" customHeight="1" outlineLevel="1" x14ac:dyDescent="0.25">
      <c r="B133" s="262"/>
      <c r="C133" s="3"/>
      <c r="D133" s="154" t="s">
        <v>151</v>
      </c>
      <c r="E133" s="159"/>
      <c r="F133" s="159"/>
      <c r="G133" s="159"/>
      <c r="H133" s="159"/>
      <c r="I133" s="159"/>
      <c r="J133" s="159"/>
      <c r="K133" s="159"/>
      <c r="L133" s="159"/>
      <c r="M133" s="159"/>
      <c r="N133" s="159"/>
      <c r="O133" s="159"/>
      <c r="P133" s="159"/>
      <c r="Q133" s="159"/>
      <c r="R133" s="159"/>
      <c r="S133" s="159"/>
      <c r="T133" s="159"/>
      <c r="U133" s="159"/>
      <c r="V133" s="159"/>
      <c r="W133" s="159"/>
      <c r="X133" s="159"/>
      <c r="Y133" s="114">
        <f t="shared" si="13"/>
        <v>0</v>
      </c>
      <c r="Z133" s="126"/>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c r="BC133" s="3"/>
      <c r="BD133" s="3"/>
      <c r="BE133" s="3"/>
    </row>
    <row r="134" spans="2:57" s="112" customFormat="1" ht="15" customHeight="1" outlineLevel="1" x14ac:dyDescent="0.25">
      <c r="B134" s="262"/>
      <c r="C134" s="3"/>
      <c r="D134" s="154" t="s">
        <v>152</v>
      </c>
      <c r="E134" s="159"/>
      <c r="F134" s="159"/>
      <c r="G134" s="159"/>
      <c r="H134" s="159"/>
      <c r="I134" s="159"/>
      <c r="J134" s="159"/>
      <c r="K134" s="159"/>
      <c r="L134" s="159"/>
      <c r="M134" s="159"/>
      <c r="N134" s="159"/>
      <c r="O134" s="159"/>
      <c r="P134" s="159"/>
      <c r="Q134" s="159"/>
      <c r="R134" s="159"/>
      <c r="S134" s="159"/>
      <c r="T134" s="159"/>
      <c r="U134" s="159"/>
      <c r="V134" s="159"/>
      <c r="W134" s="159"/>
      <c r="X134" s="159"/>
      <c r="Y134" s="114">
        <f t="shared" si="13"/>
        <v>0</v>
      </c>
      <c r="Z134" s="126"/>
      <c r="AA134" s="3"/>
      <c r="AB134" s="3"/>
      <c r="AC134" s="3"/>
      <c r="AD134" s="3"/>
      <c r="AE134" s="3"/>
      <c r="AF134" s="3"/>
      <c r="AG134" s="3"/>
      <c r="AH134" s="3"/>
      <c r="AI134" s="3"/>
      <c r="AJ134" s="3"/>
      <c r="AK134" s="3"/>
      <c r="AL134" s="3"/>
      <c r="AM134" s="3"/>
      <c r="AN134" s="3"/>
      <c r="AO134" s="3"/>
      <c r="AP134" s="3"/>
      <c r="AQ134" s="3"/>
      <c r="AR134" s="3"/>
      <c r="AS134" s="3"/>
      <c r="AT134" s="3"/>
      <c r="AU134" s="3"/>
      <c r="AV134" s="3"/>
      <c r="AW134" s="3"/>
      <c r="AX134" s="3"/>
      <c r="AY134" s="3"/>
      <c r="AZ134" s="3"/>
      <c r="BA134" s="3"/>
      <c r="BB134" s="3"/>
      <c r="BC134" s="3"/>
      <c r="BD134" s="3"/>
      <c r="BE134" s="3"/>
    </row>
    <row r="135" spans="2:57" s="112" customFormat="1" ht="15" customHeight="1" outlineLevel="1" x14ac:dyDescent="0.25">
      <c r="B135" s="262"/>
      <c r="C135" s="3"/>
      <c r="D135" s="154" t="s">
        <v>153</v>
      </c>
      <c r="E135" s="159"/>
      <c r="F135" s="159"/>
      <c r="G135" s="159"/>
      <c r="H135" s="159"/>
      <c r="I135" s="159"/>
      <c r="J135" s="159"/>
      <c r="K135" s="159"/>
      <c r="L135" s="159"/>
      <c r="M135" s="159"/>
      <c r="N135" s="159"/>
      <c r="O135" s="159"/>
      <c r="P135" s="159"/>
      <c r="Q135" s="159"/>
      <c r="R135" s="159"/>
      <c r="S135" s="159"/>
      <c r="T135" s="159"/>
      <c r="U135" s="159"/>
      <c r="V135" s="159"/>
      <c r="W135" s="159"/>
      <c r="X135" s="159"/>
      <c r="Y135" s="114">
        <f t="shared" si="13"/>
        <v>0</v>
      </c>
      <c r="Z135" s="126"/>
      <c r="AA135" s="3"/>
      <c r="AB135" s="3"/>
      <c r="AC135" s="3"/>
      <c r="AD135" s="3"/>
      <c r="AE135" s="3"/>
      <c r="AF135" s="3"/>
      <c r="AG135" s="3"/>
      <c r="AH135" s="3"/>
      <c r="AI135" s="3"/>
      <c r="AJ135" s="3"/>
      <c r="AK135" s="3"/>
      <c r="AL135" s="3"/>
      <c r="AM135" s="3"/>
      <c r="AN135" s="3"/>
      <c r="AO135" s="3"/>
      <c r="AP135" s="3"/>
      <c r="AQ135" s="3"/>
      <c r="AR135" s="3"/>
      <c r="AS135" s="3"/>
      <c r="AT135" s="3"/>
      <c r="AU135" s="3"/>
      <c r="AV135" s="3"/>
      <c r="AW135" s="3"/>
      <c r="AX135" s="3"/>
      <c r="AY135" s="3"/>
      <c r="AZ135" s="3"/>
      <c r="BA135" s="3"/>
      <c r="BB135" s="3"/>
      <c r="BC135" s="3"/>
      <c r="BD135" s="3"/>
      <c r="BE135" s="3"/>
    </row>
    <row r="136" spans="2:57" s="112" customFormat="1" ht="15" customHeight="1" outlineLevel="1" x14ac:dyDescent="0.25">
      <c r="B136" s="262"/>
      <c r="C136" s="3"/>
      <c r="D136" s="154" t="s">
        <v>154</v>
      </c>
      <c r="E136" s="159"/>
      <c r="F136" s="159"/>
      <c r="G136" s="159"/>
      <c r="H136" s="159"/>
      <c r="I136" s="159"/>
      <c r="J136" s="159"/>
      <c r="K136" s="159"/>
      <c r="L136" s="159"/>
      <c r="M136" s="159"/>
      <c r="N136" s="159"/>
      <c r="O136" s="159"/>
      <c r="P136" s="159"/>
      <c r="Q136" s="159"/>
      <c r="R136" s="159"/>
      <c r="S136" s="159"/>
      <c r="T136" s="159"/>
      <c r="U136" s="159"/>
      <c r="V136" s="159"/>
      <c r="W136" s="159"/>
      <c r="X136" s="159"/>
      <c r="Y136" s="114">
        <f t="shared" si="13"/>
        <v>0</v>
      </c>
      <c r="Z136" s="126"/>
      <c r="AA136" s="3"/>
      <c r="AB136" s="3"/>
      <c r="AC136" s="3"/>
      <c r="AD136" s="3"/>
      <c r="AE136" s="3"/>
      <c r="AF136" s="3"/>
      <c r="AG136" s="3"/>
      <c r="AH136" s="3"/>
      <c r="AI136" s="3"/>
      <c r="AJ136" s="3"/>
      <c r="AK136" s="3"/>
      <c r="AL136" s="3"/>
      <c r="AM136" s="3"/>
      <c r="AN136" s="3"/>
      <c r="AO136" s="3"/>
      <c r="AP136" s="3"/>
      <c r="AQ136" s="3"/>
      <c r="AR136" s="3"/>
      <c r="AS136" s="3"/>
      <c r="AT136" s="3"/>
      <c r="AU136" s="3"/>
      <c r="AV136" s="3"/>
      <c r="AW136" s="3"/>
      <c r="AX136" s="3"/>
      <c r="AY136" s="3"/>
      <c r="AZ136" s="3"/>
      <c r="BA136" s="3"/>
      <c r="BB136" s="3"/>
      <c r="BC136" s="3"/>
      <c r="BD136" s="3"/>
      <c r="BE136" s="3"/>
    </row>
    <row r="137" spans="2:57" s="112" customFormat="1" ht="15" customHeight="1" outlineLevel="1" x14ac:dyDescent="0.25">
      <c r="B137" s="263"/>
      <c r="C137" s="3"/>
      <c r="D137" s="154" t="s">
        <v>155</v>
      </c>
      <c r="E137" s="159"/>
      <c r="F137" s="159"/>
      <c r="G137" s="159"/>
      <c r="H137" s="159"/>
      <c r="I137" s="159"/>
      <c r="J137" s="159"/>
      <c r="K137" s="159"/>
      <c r="L137" s="159"/>
      <c r="M137" s="159"/>
      <c r="N137" s="159"/>
      <c r="O137" s="159"/>
      <c r="P137" s="159"/>
      <c r="Q137" s="159"/>
      <c r="R137" s="159"/>
      <c r="S137" s="159"/>
      <c r="T137" s="159"/>
      <c r="U137" s="159"/>
      <c r="V137" s="159"/>
      <c r="W137" s="159"/>
      <c r="X137" s="159"/>
      <c r="Y137" s="114">
        <f t="shared" si="13"/>
        <v>0</v>
      </c>
      <c r="Z137" s="126"/>
      <c r="AA137" s="3"/>
      <c r="AB137" s="3"/>
      <c r="AC137" s="3"/>
      <c r="AD137" s="3"/>
      <c r="AE137" s="3"/>
      <c r="AF137" s="3"/>
      <c r="AG137" s="3"/>
      <c r="AH137" s="3"/>
      <c r="AI137" s="3"/>
      <c r="AJ137" s="3"/>
      <c r="AK137" s="3"/>
      <c r="AL137" s="3"/>
      <c r="AM137" s="3"/>
      <c r="AN137" s="3"/>
      <c r="AO137" s="3"/>
      <c r="AP137" s="3"/>
      <c r="AQ137" s="3"/>
      <c r="AR137" s="3"/>
      <c r="AS137" s="3"/>
      <c r="AT137" s="3"/>
      <c r="AU137" s="3"/>
      <c r="AV137" s="3"/>
      <c r="AW137" s="3"/>
      <c r="AX137" s="3"/>
      <c r="AY137" s="3"/>
      <c r="AZ137" s="3"/>
      <c r="BA137" s="3"/>
      <c r="BB137" s="3"/>
      <c r="BC137" s="3"/>
      <c r="BD137" s="3"/>
      <c r="BE137" s="3"/>
    </row>
    <row r="138" spans="2:57" x14ac:dyDescent="0.25">
      <c r="D138" s="28" t="s">
        <v>228</v>
      </c>
      <c r="E138" s="49">
        <f>+SUM(E128:E137)</f>
        <v>0</v>
      </c>
      <c r="F138" s="49">
        <f t="shared" ref="F138:X138" si="14">+SUM(F128:F137)</f>
        <v>0</v>
      </c>
      <c r="G138" s="49">
        <f t="shared" si="14"/>
        <v>0</v>
      </c>
      <c r="H138" s="49">
        <f t="shared" si="14"/>
        <v>0</v>
      </c>
      <c r="I138" s="49">
        <f t="shared" si="14"/>
        <v>0</v>
      </c>
      <c r="J138" s="49">
        <f t="shared" si="14"/>
        <v>0</v>
      </c>
      <c r="K138" s="49">
        <f t="shared" si="14"/>
        <v>0</v>
      </c>
      <c r="L138" s="49">
        <f t="shared" si="14"/>
        <v>0</v>
      </c>
      <c r="M138" s="49">
        <f t="shared" si="14"/>
        <v>0</v>
      </c>
      <c r="N138" s="49">
        <f t="shared" si="14"/>
        <v>0</v>
      </c>
      <c r="O138" s="49">
        <f t="shared" si="14"/>
        <v>0</v>
      </c>
      <c r="P138" s="49">
        <f t="shared" si="14"/>
        <v>0</v>
      </c>
      <c r="Q138" s="49">
        <f t="shared" si="14"/>
        <v>0</v>
      </c>
      <c r="R138" s="49">
        <f t="shared" si="14"/>
        <v>0</v>
      </c>
      <c r="S138" s="49">
        <f t="shared" si="14"/>
        <v>0</v>
      </c>
      <c r="T138" s="49">
        <f t="shared" si="14"/>
        <v>0</v>
      </c>
      <c r="U138" s="49">
        <f t="shared" si="14"/>
        <v>0</v>
      </c>
      <c r="V138" s="49">
        <f t="shared" si="14"/>
        <v>0</v>
      </c>
      <c r="W138" s="49">
        <f t="shared" si="14"/>
        <v>0</v>
      </c>
      <c r="X138" s="49">
        <f t="shared" si="14"/>
        <v>0</v>
      </c>
      <c r="Y138" s="14">
        <f>+SUM(E138:X138)</f>
        <v>0</v>
      </c>
      <c r="Z138" s="3"/>
      <c r="AA138" s="3"/>
      <c r="AB138" s="50"/>
      <c r="AX138" s="4"/>
      <c r="AY138" s="4"/>
      <c r="AZ138" s="4"/>
      <c r="BA138" s="4"/>
      <c r="BB138" s="4"/>
      <c r="BC138" s="4"/>
      <c r="BD138" s="4"/>
      <c r="BE138" s="4"/>
    </row>
    <row r="139" spans="2:57" s="63" customFormat="1" x14ac:dyDescent="0.25">
      <c r="B139" s="18"/>
      <c r="C139" s="18"/>
      <c r="D139" s="28"/>
      <c r="E139" s="49"/>
      <c r="F139" s="49"/>
      <c r="G139" s="49"/>
      <c r="H139" s="49"/>
      <c r="I139" s="49"/>
      <c r="J139" s="49"/>
      <c r="K139" s="49"/>
      <c r="L139" s="49"/>
      <c r="M139" s="49"/>
      <c r="N139" s="49"/>
      <c r="O139" s="49"/>
      <c r="P139" s="49"/>
      <c r="Q139" s="49"/>
      <c r="R139" s="49"/>
      <c r="S139" s="49"/>
      <c r="T139" s="49"/>
      <c r="U139" s="49"/>
      <c r="V139" s="49"/>
      <c r="W139" s="49"/>
      <c r="X139" s="49"/>
      <c r="Y139" s="14"/>
      <c r="Z139" s="18"/>
      <c r="AA139" s="18"/>
      <c r="AB139" s="144"/>
      <c r="AC139" s="62"/>
      <c r="AD139" s="62"/>
      <c r="AE139" s="62"/>
      <c r="AF139" s="62"/>
      <c r="AG139" s="62"/>
      <c r="AH139" s="62"/>
      <c r="AI139" s="62"/>
      <c r="AJ139" s="62"/>
      <c r="AK139" s="62"/>
      <c r="AL139" s="62"/>
      <c r="AM139" s="62"/>
      <c r="AN139" s="62"/>
      <c r="AO139" s="62"/>
      <c r="AP139" s="62"/>
      <c r="AQ139" s="62"/>
      <c r="AR139" s="62"/>
      <c r="AS139" s="62"/>
      <c r="AT139" s="62"/>
      <c r="AU139" s="62"/>
      <c r="AV139" s="62"/>
      <c r="AW139" s="62"/>
      <c r="AX139" s="62"/>
      <c r="AY139" s="62"/>
      <c r="AZ139" s="62"/>
      <c r="BA139" s="62"/>
      <c r="BB139" s="62"/>
      <c r="BC139" s="62"/>
      <c r="BD139" s="62"/>
      <c r="BE139" s="62"/>
    </row>
    <row r="140" spans="2:57" ht="30" x14ac:dyDescent="0.25">
      <c r="D140" s="244" t="s">
        <v>222</v>
      </c>
      <c r="E140" s="51" t="s">
        <v>156</v>
      </c>
      <c r="F140" s="51" t="s">
        <v>156</v>
      </c>
      <c r="G140" s="51" t="s">
        <v>156</v>
      </c>
      <c r="H140" s="51" t="s">
        <v>156</v>
      </c>
      <c r="I140" s="51" t="s">
        <v>156</v>
      </c>
      <c r="J140" s="51" t="s">
        <v>156</v>
      </c>
      <c r="K140" s="51" t="s">
        <v>156</v>
      </c>
      <c r="L140" s="51" t="s">
        <v>156</v>
      </c>
      <c r="M140" s="51" t="s">
        <v>156</v>
      </c>
      <c r="N140" s="51" t="s">
        <v>156</v>
      </c>
      <c r="O140" s="51" t="s">
        <v>32</v>
      </c>
      <c r="P140" s="51" t="s">
        <v>32</v>
      </c>
      <c r="Q140" s="51" t="s">
        <v>32</v>
      </c>
      <c r="R140" s="51" t="s">
        <v>32</v>
      </c>
      <c r="S140" s="51" t="s">
        <v>32</v>
      </c>
      <c r="T140" s="51" t="s">
        <v>32</v>
      </c>
      <c r="U140" s="51" t="s">
        <v>32</v>
      </c>
      <c r="V140" s="51" t="s">
        <v>32</v>
      </c>
      <c r="W140" s="51" t="s">
        <v>32</v>
      </c>
      <c r="X140" s="51" t="s">
        <v>32</v>
      </c>
      <c r="Y140" s="14"/>
      <c r="Z140" s="3"/>
      <c r="AA140" s="3"/>
      <c r="AB140" s="50"/>
      <c r="AX140" s="4"/>
      <c r="AY140" s="4"/>
      <c r="AZ140" s="4"/>
      <c r="BA140" s="4"/>
      <c r="BB140" s="4"/>
      <c r="BC140" s="4"/>
      <c r="BD140" s="4"/>
      <c r="BE140" s="4"/>
    </row>
    <row r="141" spans="2:57" s="112" customFormat="1" ht="15" customHeight="1" x14ac:dyDescent="0.25">
      <c r="B141" s="261" t="s">
        <v>208</v>
      </c>
      <c r="C141" s="3"/>
      <c r="D141" s="154" t="s">
        <v>157</v>
      </c>
      <c r="E141" s="159"/>
      <c r="F141" s="159"/>
      <c r="G141" s="159"/>
      <c r="H141" s="159"/>
      <c r="I141" s="159"/>
      <c r="J141" s="159"/>
      <c r="K141" s="159"/>
      <c r="L141" s="159"/>
      <c r="M141" s="159"/>
      <c r="N141" s="159"/>
      <c r="O141" s="159"/>
      <c r="P141" s="159"/>
      <c r="Q141" s="159"/>
      <c r="R141" s="159"/>
      <c r="S141" s="159"/>
      <c r="T141" s="159"/>
      <c r="U141" s="159"/>
      <c r="V141" s="159"/>
      <c r="W141" s="159"/>
      <c r="X141" s="159"/>
      <c r="Y141" s="114">
        <f t="shared" ref="Y141:Y151" si="15">+SUM(E141:X141)</f>
        <v>0</v>
      </c>
      <c r="Z141" s="126"/>
      <c r="AA141" s="3"/>
      <c r="AB141" s="3"/>
      <c r="AC141" s="3"/>
      <c r="AD141" s="3"/>
      <c r="AE141" s="3"/>
      <c r="AF141" s="3"/>
      <c r="AG141" s="3"/>
      <c r="AH141" s="3"/>
      <c r="AI141" s="3"/>
      <c r="AJ141" s="3"/>
      <c r="AK141" s="3"/>
      <c r="AL141" s="3"/>
      <c r="AM141" s="3"/>
      <c r="AN141" s="3"/>
      <c r="AO141" s="3"/>
      <c r="AP141" s="3"/>
      <c r="AQ141" s="3"/>
      <c r="AR141" s="3"/>
      <c r="AS141" s="3"/>
      <c r="AT141" s="3"/>
      <c r="AU141" s="3"/>
      <c r="AV141" s="3"/>
      <c r="AW141" s="3"/>
      <c r="AX141" s="3"/>
      <c r="AY141" s="3"/>
      <c r="AZ141" s="3"/>
      <c r="BA141" s="3"/>
      <c r="BB141" s="3"/>
      <c r="BC141" s="3"/>
      <c r="BD141" s="3"/>
      <c r="BE141" s="3"/>
    </row>
    <row r="142" spans="2:57" s="112" customFormat="1" ht="15" customHeight="1" x14ac:dyDescent="0.25">
      <c r="B142" s="262"/>
      <c r="C142" s="3"/>
      <c r="D142" s="154" t="s">
        <v>158</v>
      </c>
      <c r="E142" s="159"/>
      <c r="F142" s="159"/>
      <c r="G142" s="159"/>
      <c r="H142" s="159"/>
      <c r="I142" s="159"/>
      <c r="J142" s="159"/>
      <c r="K142" s="159"/>
      <c r="L142" s="159"/>
      <c r="M142" s="159"/>
      <c r="N142" s="159"/>
      <c r="O142" s="159"/>
      <c r="P142" s="159"/>
      <c r="Q142" s="159"/>
      <c r="R142" s="159"/>
      <c r="S142" s="159"/>
      <c r="T142" s="159"/>
      <c r="U142" s="159"/>
      <c r="V142" s="159"/>
      <c r="W142" s="159"/>
      <c r="X142" s="159"/>
      <c r="Y142" s="114">
        <f t="shared" si="15"/>
        <v>0</v>
      </c>
      <c r="Z142" s="126"/>
      <c r="AA142" s="3"/>
      <c r="AB142" s="3"/>
      <c r="AC142" s="3"/>
      <c r="AD142" s="3"/>
      <c r="AE142" s="3"/>
      <c r="AF142" s="3"/>
      <c r="AG142" s="3"/>
      <c r="AH142" s="3"/>
      <c r="AI142" s="3"/>
      <c r="AJ142" s="3"/>
      <c r="AK142" s="3"/>
      <c r="AL142" s="3"/>
      <c r="AM142" s="3"/>
      <c r="AN142" s="3"/>
      <c r="AO142" s="3"/>
      <c r="AP142" s="3"/>
      <c r="AQ142" s="3"/>
      <c r="AR142" s="3"/>
      <c r="AS142" s="3"/>
      <c r="AT142" s="3"/>
      <c r="AU142" s="3"/>
      <c r="AV142" s="3"/>
      <c r="AW142" s="3"/>
      <c r="AX142" s="3"/>
      <c r="AY142" s="3"/>
      <c r="AZ142" s="3"/>
      <c r="BA142" s="3"/>
      <c r="BB142" s="3"/>
      <c r="BC142" s="3"/>
      <c r="BD142" s="3"/>
      <c r="BE142" s="3"/>
    </row>
    <row r="143" spans="2:57" s="112" customFormat="1" ht="15" customHeight="1" x14ac:dyDescent="0.25">
      <c r="B143" s="262"/>
      <c r="C143" s="3"/>
      <c r="D143" s="154" t="s">
        <v>159</v>
      </c>
      <c r="E143" s="159"/>
      <c r="F143" s="159"/>
      <c r="G143" s="159"/>
      <c r="H143" s="159"/>
      <c r="I143" s="159"/>
      <c r="J143" s="159"/>
      <c r="K143" s="159"/>
      <c r="L143" s="159"/>
      <c r="M143" s="159"/>
      <c r="N143" s="159"/>
      <c r="O143" s="159"/>
      <c r="P143" s="159"/>
      <c r="Q143" s="159"/>
      <c r="R143" s="159"/>
      <c r="S143" s="159"/>
      <c r="T143" s="159"/>
      <c r="U143" s="159"/>
      <c r="V143" s="159"/>
      <c r="W143" s="159"/>
      <c r="X143" s="159"/>
      <c r="Y143" s="114">
        <f t="shared" si="15"/>
        <v>0</v>
      </c>
      <c r="Z143" s="126"/>
      <c r="AA143" s="3"/>
      <c r="AB143" s="3"/>
      <c r="AC143" s="3"/>
      <c r="AD143" s="3"/>
      <c r="AE143" s="3"/>
      <c r="AF143" s="3"/>
      <c r="AG143" s="3"/>
      <c r="AH143" s="3"/>
      <c r="AI143" s="3"/>
      <c r="AJ143" s="3"/>
      <c r="AK143" s="3"/>
      <c r="AL143" s="3"/>
      <c r="AM143" s="3"/>
      <c r="AN143" s="3"/>
      <c r="AO143" s="3"/>
      <c r="AP143" s="3"/>
      <c r="AQ143" s="3"/>
      <c r="AR143" s="3"/>
      <c r="AS143" s="3"/>
      <c r="AT143" s="3"/>
      <c r="AU143" s="3"/>
      <c r="AV143" s="3"/>
      <c r="AW143" s="3"/>
      <c r="AX143" s="3"/>
      <c r="AY143" s="3"/>
      <c r="AZ143" s="3"/>
      <c r="BA143" s="3"/>
      <c r="BB143" s="3"/>
      <c r="BC143" s="3"/>
      <c r="BD143" s="3"/>
      <c r="BE143" s="3"/>
    </row>
    <row r="144" spans="2:57" s="112" customFormat="1" ht="15" customHeight="1" x14ac:dyDescent="0.25">
      <c r="B144" s="262"/>
      <c r="C144" s="3"/>
      <c r="D144" s="154" t="s">
        <v>160</v>
      </c>
      <c r="E144" s="159"/>
      <c r="F144" s="159"/>
      <c r="G144" s="159"/>
      <c r="H144" s="159"/>
      <c r="I144" s="159"/>
      <c r="J144" s="159"/>
      <c r="K144" s="159"/>
      <c r="L144" s="159"/>
      <c r="M144" s="159"/>
      <c r="N144" s="159"/>
      <c r="O144" s="159"/>
      <c r="P144" s="159"/>
      <c r="Q144" s="159"/>
      <c r="R144" s="159"/>
      <c r="S144" s="159"/>
      <c r="T144" s="159"/>
      <c r="U144" s="159"/>
      <c r="V144" s="159"/>
      <c r="W144" s="159"/>
      <c r="X144" s="159"/>
      <c r="Y144" s="114">
        <f t="shared" si="15"/>
        <v>0</v>
      </c>
      <c r="Z144" s="126"/>
      <c r="AA144" s="3"/>
      <c r="AB144" s="3"/>
      <c r="AC144" s="3"/>
      <c r="AD144" s="3"/>
      <c r="AE144" s="3"/>
      <c r="AF144" s="3"/>
      <c r="AG144" s="3"/>
      <c r="AH144" s="3"/>
      <c r="AI144" s="3"/>
      <c r="AJ144" s="3"/>
      <c r="AK144" s="3"/>
      <c r="AL144" s="3"/>
      <c r="AM144" s="3"/>
      <c r="AN144" s="3"/>
      <c r="AO144" s="3"/>
      <c r="AP144" s="3"/>
      <c r="AQ144" s="3"/>
      <c r="AR144" s="3"/>
      <c r="AS144" s="3"/>
      <c r="AT144" s="3"/>
      <c r="AU144" s="3"/>
      <c r="AV144" s="3"/>
      <c r="AW144" s="3"/>
      <c r="AX144" s="3"/>
      <c r="AY144" s="3"/>
      <c r="AZ144" s="3"/>
      <c r="BA144" s="3"/>
      <c r="BB144" s="3"/>
      <c r="BC144" s="3"/>
      <c r="BD144" s="3"/>
      <c r="BE144" s="3"/>
    </row>
    <row r="145" spans="2:57" s="112" customFormat="1" ht="15" customHeight="1" x14ac:dyDescent="0.25">
      <c r="B145" s="262"/>
      <c r="C145" s="3"/>
      <c r="D145" s="154" t="s">
        <v>161</v>
      </c>
      <c r="E145" s="159"/>
      <c r="F145" s="159"/>
      <c r="G145" s="159"/>
      <c r="H145" s="159"/>
      <c r="I145" s="159"/>
      <c r="J145" s="159"/>
      <c r="K145" s="159"/>
      <c r="L145" s="159"/>
      <c r="M145" s="159"/>
      <c r="N145" s="159"/>
      <c r="O145" s="159"/>
      <c r="P145" s="159"/>
      <c r="Q145" s="159"/>
      <c r="R145" s="159"/>
      <c r="S145" s="159"/>
      <c r="T145" s="159"/>
      <c r="U145" s="159"/>
      <c r="V145" s="159"/>
      <c r="W145" s="159"/>
      <c r="X145" s="159"/>
      <c r="Y145" s="114">
        <f t="shared" si="15"/>
        <v>0</v>
      </c>
      <c r="Z145" s="126"/>
      <c r="AA145" s="3"/>
      <c r="AB145" s="3"/>
      <c r="AC145" s="3"/>
      <c r="AD145" s="3"/>
      <c r="AE145" s="3"/>
      <c r="AF145" s="3"/>
      <c r="AG145" s="3"/>
      <c r="AH145" s="3"/>
      <c r="AI145" s="3"/>
      <c r="AJ145" s="3"/>
      <c r="AK145" s="3"/>
      <c r="AL145" s="3"/>
      <c r="AM145" s="3"/>
      <c r="AN145" s="3"/>
      <c r="AO145" s="3"/>
      <c r="AP145" s="3"/>
      <c r="AQ145" s="3"/>
      <c r="AR145" s="3"/>
      <c r="AS145" s="3"/>
      <c r="AT145" s="3"/>
      <c r="AU145" s="3"/>
      <c r="AV145" s="3"/>
      <c r="AW145" s="3"/>
      <c r="AX145" s="3"/>
      <c r="AY145" s="3"/>
      <c r="AZ145" s="3"/>
      <c r="BA145" s="3"/>
      <c r="BB145" s="3"/>
      <c r="BC145" s="3"/>
      <c r="BD145" s="3"/>
      <c r="BE145" s="3"/>
    </row>
    <row r="146" spans="2:57" s="112" customFormat="1" ht="15" customHeight="1" outlineLevel="1" x14ac:dyDescent="0.25">
      <c r="B146" s="262"/>
      <c r="C146" s="3"/>
      <c r="D146" s="154" t="s">
        <v>162</v>
      </c>
      <c r="E146" s="159"/>
      <c r="F146" s="159"/>
      <c r="G146" s="159"/>
      <c r="H146" s="159"/>
      <c r="I146" s="159"/>
      <c r="J146" s="159"/>
      <c r="K146" s="159"/>
      <c r="L146" s="159"/>
      <c r="M146" s="159"/>
      <c r="N146" s="159"/>
      <c r="O146" s="159"/>
      <c r="P146" s="159"/>
      <c r="Q146" s="159"/>
      <c r="R146" s="159"/>
      <c r="S146" s="159"/>
      <c r="T146" s="159"/>
      <c r="U146" s="159"/>
      <c r="V146" s="159"/>
      <c r="W146" s="159"/>
      <c r="X146" s="159"/>
      <c r="Y146" s="114">
        <f t="shared" si="15"/>
        <v>0</v>
      </c>
      <c r="Z146" s="126"/>
      <c r="AA146" s="3"/>
      <c r="AB146" s="3"/>
      <c r="AC146" s="3"/>
      <c r="AD146" s="3"/>
      <c r="AE146" s="3"/>
      <c r="AF146" s="3"/>
      <c r="AG146" s="3"/>
      <c r="AH146" s="3"/>
      <c r="AI146" s="3"/>
      <c r="AJ146" s="3"/>
      <c r="AK146" s="3"/>
      <c r="AL146" s="3"/>
      <c r="AM146" s="3"/>
      <c r="AN146" s="3"/>
      <c r="AO146" s="3"/>
      <c r="AP146" s="3"/>
      <c r="AQ146" s="3"/>
      <c r="AR146" s="3"/>
      <c r="AS146" s="3"/>
      <c r="AT146" s="3"/>
      <c r="AU146" s="3"/>
      <c r="AV146" s="3"/>
      <c r="AW146" s="3"/>
      <c r="AX146" s="3"/>
      <c r="AY146" s="3"/>
      <c r="AZ146" s="3"/>
      <c r="BA146" s="3"/>
      <c r="BB146" s="3"/>
      <c r="BC146" s="3"/>
      <c r="BD146" s="3"/>
      <c r="BE146" s="3"/>
    </row>
    <row r="147" spans="2:57" s="112" customFormat="1" ht="15" customHeight="1" outlineLevel="1" x14ac:dyDescent="0.25">
      <c r="B147" s="262"/>
      <c r="C147" s="3"/>
      <c r="D147" s="154" t="s">
        <v>163</v>
      </c>
      <c r="E147" s="159"/>
      <c r="F147" s="159"/>
      <c r="G147" s="159"/>
      <c r="H147" s="159"/>
      <c r="I147" s="159"/>
      <c r="J147" s="159"/>
      <c r="K147" s="159"/>
      <c r="L147" s="159"/>
      <c r="M147" s="159"/>
      <c r="N147" s="159"/>
      <c r="O147" s="159"/>
      <c r="P147" s="159"/>
      <c r="Q147" s="159"/>
      <c r="R147" s="159"/>
      <c r="S147" s="159"/>
      <c r="T147" s="159"/>
      <c r="U147" s="159"/>
      <c r="V147" s="159"/>
      <c r="W147" s="159"/>
      <c r="X147" s="159"/>
      <c r="Y147" s="114">
        <f t="shared" si="15"/>
        <v>0</v>
      </c>
      <c r="Z147" s="126"/>
      <c r="AA147" s="3"/>
      <c r="AB147" s="3"/>
      <c r="AC147" s="3"/>
      <c r="AD147" s="3"/>
      <c r="AE147" s="3"/>
      <c r="AF147" s="3"/>
      <c r="AG147" s="3"/>
      <c r="AH147" s="3"/>
      <c r="AI147" s="3"/>
      <c r="AJ147" s="3"/>
      <c r="AK147" s="3"/>
      <c r="AL147" s="3"/>
      <c r="AM147" s="3"/>
      <c r="AN147" s="3"/>
      <c r="AO147" s="3"/>
      <c r="AP147" s="3"/>
      <c r="AQ147" s="3"/>
      <c r="AR147" s="3"/>
      <c r="AS147" s="3"/>
      <c r="AT147" s="3"/>
      <c r="AU147" s="3"/>
      <c r="AV147" s="3"/>
      <c r="AW147" s="3"/>
      <c r="AX147" s="3"/>
      <c r="AY147" s="3"/>
      <c r="AZ147" s="3"/>
      <c r="BA147" s="3"/>
      <c r="BB147" s="3"/>
      <c r="BC147" s="3"/>
      <c r="BD147" s="3"/>
      <c r="BE147" s="3"/>
    </row>
    <row r="148" spans="2:57" s="112" customFormat="1" ht="15" customHeight="1" outlineLevel="1" x14ac:dyDescent="0.25">
      <c r="B148" s="262"/>
      <c r="C148" s="3"/>
      <c r="D148" s="154" t="s">
        <v>164</v>
      </c>
      <c r="E148" s="159"/>
      <c r="F148" s="159"/>
      <c r="G148" s="159"/>
      <c r="H148" s="159"/>
      <c r="I148" s="159"/>
      <c r="J148" s="159"/>
      <c r="K148" s="159"/>
      <c r="L148" s="159"/>
      <c r="M148" s="159"/>
      <c r="N148" s="159"/>
      <c r="O148" s="159"/>
      <c r="P148" s="159"/>
      <c r="Q148" s="159"/>
      <c r="R148" s="159"/>
      <c r="S148" s="159"/>
      <c r="T148" s="159"/>
      <c r="U148" s="159"/>
      <c r="V148" s="159"/>
      <c r="W148" s="159"/>
      <c r="X148" s="159"/>
      <c r="Y148" s="114">
        <f t="shared" si="15"/>
        <v>0</v>
      </c>
      <c r="Z148" s="126"/>
      <c r="AA148" s="3"/>
      <c r="AB148" s="3"/>
      <c r="AC148" s="3"/>
      <c r="AD148" s="3"/>
      <c r="AE148" s="3"/>
      <c r="AF148" s="3"/>
      <c r="AG148" s="3"/>
      <c r="AH148" s="3"/>
      <c r="AI148" s="3"/>
      <c r="AJ148" s="3"/>
      <c r="AK148" s="3"/>
      <c r="AL148" s="3"/>
      <c r="AM148" s="3"/>
      <c r="AN148" s="3"/>
      <c r="AO148" s="3"/>
      <c r="AP148" s="3"/>
      <c r="AQ148" s="3"/>
      <c r="AR148" s="3"/>
      <c r="AS148" s="3"/>
      <c r="AT148" s="3"/>
      <c r="AU148" s="3"/>
      <c r="AV148" s="3"/>
      <c r="AW148" s="3"/>
      <c r="AX148" s="3"/>
      <c r="AY148" s="3"/>
      <c r="AZ148" s="3"/>
      <c r="BA148" s="3"/>
      <c r="BB148" s="3"/>
      <c r="BC148" s="3"/>
      <c r="BD148" s="3"/>
      <c r="BE148" s="3"/>
    </row>
    <row r="149" spans="2:57" s="112" customFormat="1" ht="15" customHeight="1" outlineLevel="1" x14ac:dyDescent="0.25">
      <c r="B149" s="262"/>
      <c r="C149" s="3"/>
      <c r="D149" s="154" t="s">
        <v>165</v>
      </c>
      <c r="E149" s="159"/>
      <c r="F149" s="159"/>
      <c r="G149" s="159"/>
      <c r="H149" s="159"/>
      <c r="I149" s="159"/>
      <c r="J149" s="159"/>
      <c r="K149" s="159"/>
      <c r="L149" s="159"/>
      <c r="M149" s="159"/>
      <c r="N149" s="159"/>
      <c r="O149" s="159"/>
      <c r="P149" s="159"/>
      <c r="Q149" s="159"/>
      <c r="R149" s="159"/>
      <c r="S149" s="159"/>
      <c r="T149" s="159"/>
      <c r="U149" s="159"/>
      <c r="V149" s="159"/>
      <c r="W149" s="159"/>
      <c r="X149" s="159"/>
      <c r="Y149" s="114">
        <f t="shared" si="15"/>
        <v>0</v>
      </c>
      <c r="Z149" s="126"/>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row>
    <row r="150" spans="2:57" s="112" customFormat="1" ht="15" customHeight="1" outlineLevel="1" x14ac:dyDescent="0.25">
      <c r="B150" s="263"/>
      <c r="C150" s="3"/>
      <c r="D150" s="154" t="s">
        <v>166</v>
      </c>
      <c r="E150" s="159"/>
      <c r="F150" s="159"/>
      <c r="G150" s="159"/>
      <c r="H150" s="159"/>
      <c r="I150" s="159"/>
      <c r="J150" s="159"/>
      <c r="K150" s="159"/>
      <c r="L150" s="159"/>
      <c r="M150" s="159"/>
      <c r="N150" s="159"/>
      <c r="O150" s="159"/>
      <c r="P150" s="159"/>
      <c r="Q150" s="159"/>
      <c r="R150" s="159"/>
      <c r="S150" s="159"/>
      <c r="T150" s="159"/>
      <c r="U150" s="159"/>
      <c r="V150" s="159"/>
      <c r="W150" s="159"/>
      <c r="X150" s="159"/>
      <c r="Y150" s="114">
        <f t="shared" si="15"/>
        <v>0</v>
      </c>
      <c r="Z150" s="126"/>
      <c r="AA150" s="3"/>
      <c r="AB150" s="3"/>
      <c r="AC150" s="3"/>
      <c r="AD150" s="3"/>
      <c r="AE150" s="3"/>
      <c r="AF150" s="3"/>
      <c r="AG150" s="3"/>
      <c r="AH150" s="3"/>
      <c r="AI150" s="3"/>
      <c r="AJ150" s="3"/>
      <c r="AK150" s="3"/>
      <c r="AL150" s="3"/>
      <c r="AM150" s="3"/>
      <c r="AN150" s="3"/>
      <c r="AO150" s="3"/>
      <c r="AP150" s="3"/>
      <c r="AQ150" s="3"/>
      <c r="AR150" s="3"/>
      <c r="AS150" s="3"/>
      <c r="AT150" s="3"/>
      <c r="AU150" s="3"/>
      <c r="AV150" s="3"/>
      <c r="AW150" s="3"/>
      <c r="AX150" s="3"/>
      <c r="AY150" s="3"/>
      <c r="AZ150" s="3"/>
      <c r="BA150" s="3"/>
      <c r="BB150" s="3"/>
      <c r="BC150" s="3"/>
      <c r="BD150" s="3"/>
      <c r="BE150" s="3"/>
    </row>
    <row r="151" spans="2:57" ht="15.75" thickBot="1" x14ac:dyDescent="0.3">
      <c r="D151" s="30" t="s">
        <v>167</v>
      </c>
      <c r="E151" s="142">
        <f>+SUM(E141:E150)</f>
        <v>0</v>
      </c>
      <c r="F151" s="142">
        <f t="shared" ref="F151:X151" si="16">+SUM(F141:F150)</f>
        <v>0</v>
      </c>
      <c r="G151" s="142">
        <f t="shared" si="16"/>
        <v>0</v>
      </c>
      <c r="H151" s="142">
        <f t="shared" si="16"/>
        <v>0</v>
      </c>
      <c r="I151" s="142">
        <f t="shared" si="16"/>
        <v>0</v>
      </c>
      <c r="J151" s="142">
        <f t="shared" si="16"/>
        <v>0</v>
      </c>
      <c r="K151" s="142">
        <f t="shared" si="16"/>
        <v>0</v>
      </c>
      <c r="L151" s="142">
        <f t="shared" si="16"/>
        <v>0</v>
      </c>
      <c r="M151" s="142">
        <f t="shared" si="16"/>
        <v>0</v>
      </c>
      <c r="N151" s="142">
        <f t="shared" si="16"/>
        <v>0</v>
      </c>
      <c r="O151" s="142">
        <f t="shared" si="16"/>
        <v>0</v>
      </c>
      <c r="P151" s="142">
        <f t="shared" si="16"/>
        <v>0</v>
      </c>
      <c r="Q151" s="142">
        <f t="shared" si="16"/>
        <v>0</v>
      </c>
      <c r="R151" s="142">
        <f t="shared" si="16"/>
        <v>0</v>
      </c>
      <c r="S151" s="142">
        <f t="shared" si="16"/>
        <v>0</v>
      </c>
      <c r="T151" s="142">
        <f t="shared" si="16"/>
        <v>0</v>
      </c>
      <c r="U151" s="142">
        <f t="shared" si="16"/>
        <v>0</v>
      </c>
      <c r="V151" s="142">
        <f t="shared" si="16"/>
        <v>0</v>
      </c>
      <c r="W151" s="142">
        <f t="shared" si="16"/>
        <v>0</v>
      </c>
      <c r="X151" s="142">
        <f t="shared" si="16"/>
        <v>0</v>
      </c>
      <c r="Y151" s="149">
        <f t="shared" si="15"/>
        <v>0</v>
      </c>
      <c r="Z151" s="3"/>
      <c r="AA151" s="3"/>
      <c r="AB151" s="50"/>
      <c r="AX151" s="4"/>
      <c r="AY151" s="4"/>
      <c r="AZ151" s="4"/>
      <c r="BA151" s="4"/>
      <c r="BB151" s="4"/>
      <c r="BC151" s="4"/>
      <c r="BD151" s="4"/>
      <c r="BE151" s="4"/>
    </row>
    <row r="152" spans="2:57" ht="15.75" thickBot="1" x14ac:dyDescent="0.3">
      <c r="D152" s="34"/>
      <c r="E152" s="49"/>
      <c r="F152" s="49"/>
      <c r="G152" s="49"/>
      <c r="H152" s="49"/>
      <c r="I152" s="49"/>
      <c r="J152" s="49"/>
      <c r="K152" s="49"/>
      <c r="L152" s="49"/>
      <c r="M152" s="49"/>
      <c r="N152" s="49"/>
      <c r="O152" s="49"/>
      <c r="P152" s="49"/>
      <c r="Q152" s="49"/>
      <c r="R152" s="49"/>
      <c r="S152" s="49"/>
      <c r="T152" s="49"/>
      <c r="U152" s="49"/>
      <c r="V152" s="49"/>
      <c r="W152" s="49"/>
      <c r="X152" s="49"/>
      <c r="Y152" s="169"/>
      <c r="Z152" s="3"/>
      <c r="AA152" s="3"/>
      <c r="AB152" s="50"/>
      <c r="AX152" s="4"/>
      <c r="AY152" s="4"/>
      <c r="AZ152" s="4"/>
      <c r="BA152" s="4"/>
      <c r="BB152" s="4"/>
      <c r="BC152" s="4"/>
      <c r="BD152" s="4"/>
      <c r="BE152" s="4"/>
    </row>
    <row r="153" spans="2:57" s="4" customFormat="1" ht="15.75" thickBot="1" x14ac:dyDescent="0.3">
      <c r="B153" s="3"/>
      <c r="C153" s="3"/>
      <c r="D153" s="165" t="s">
        <v>221</v>
      </c>
      <c r="E153" s="170">
        <f t="shared" ref="E153:X153" si="17">SUM(E82,E125,E138,E151)</f>
        <v>0</v>
      </c>
      <c r="F153" s="170">
        <f t="shared" si="17"/>
        <v>0</v>
      </c>
      <c r="G153" s="170">
        <f t="shared" si="17"/>
        <v>0</v>
      </c>
      <c r="H153" s="170">
        <f t="shared" si="17"/>
        <v>0</v>
      </c>
      <c r="I153" s="170">
        <f t="shared" si="17"/>
        <v>0</v>
      </c>
      <c r="J153" s="170">
        <f t="shared" si="17"/>
        <v>0</v>
      </c>
      <c r="K153" s="170">
        <f t="shared" si="17"/>
        <v>0</v>
      </c>
      <c r="L153" s="170">
        <f t="shared" si="17"/>
        <v>0</v>
      </c>
      <c r="M153" s="170">
        <f t="shared" si="17"/>
        <v>0</v>
      </c>
      <c r="N153" s="170">
        <f t="shared" si="17"/>
        <v>0</v>
      </c>
      <c r="O153" s="170">
        <f t="shared" si="17"/>
        <v>0</v>
      </c>
      <c r="P153" s="170">
        <f t="shared" si="17"/>
        <v>0</v>
      </c>
      <c r="Q153" s="170">
        <f t="shared" si="17"/>
        <v>0</v>
      </c>
      <c r="R153" s="170">
        <f t="shared" si="17"/>
        <v>0</v>
      </c>
      <c r="S153" s="170">
        <f t="shared" si="17"/>
        <v>0</v>
      </c>
      <c r="T153" s="170">
        <f t="shared" si="17"/>
        <v>0</v>
      </c>
      <c r="U153" s="170">
        <f t="shared" si="17"/>
        <v>0</v>
      </c>
      <c r="V153" s="170">
        <f t="shared" si="17"/>
        <v>0</v>
      </c>
      <c r="W153" s="170">
        <f t="shared" si="17"/>
        <v>0</v>
      </c>
      <c r="X153" s="170">
        <f t="shared" si="17"/>
        <v>0</v>
      </c>
      <c r="Y153" s="171">
        <f>SUM(E153:X153)</f>
        <v>0</v>
      </c>
      <c r="Z153" s="54"/>
      <c r="AA153" s="54"/>
      <c r="AB153" s="54"/>
      <c r="AC153" s="54"/>
      <c r="AD153" s="54"/>
      <c r="AE153" s="54"/>
      <c r="AF153" s="27"/>
      <c r="AG153" s="27"/>
      <c r="AH153" s="3"/>
      <c r="AI153" s="3"/>
    </row>
    <row r="154" spans="2:57" s="4" customFormat="1" ht="15.75" thickBot="1" x14ac:dyDescent="0.3">
      <c r="B154" s="3"/>
      <c r="C154" s="3"/>
      <c r="D154" s="19"/>
      <c r="E154" s="54"/>
      <c r="F154" s="54"/>
      <c r="G154" s="54"/>
      <c r="H154" s="54"/>
      <c r="I154" s="54"/>
      <c r="J154" s="54"/>
      <c r="K154" s="54"/>
      <c r="L154" s="54"/>
      <c r="M154" s="54"/>
      <c r="N154" s="54"/>
      <c r="O154" s="54"/>
      <c r="P154" s="54"/>
      <c r="Q154" s="54"/>
      <c r="R154" s="54"/>
      <c r="S154" s="54"/>
      <c r="T154" s="54"/>
      <c r="U154" s="54"/>
      <c r="V154" s="54"/>
      <c r="W154" s="54"/>
      <c r="X154" s="54"/>
      <c r="Y154" s="54"/>
      <c r="Z154" s="54"/>
      <c r="AA154" s="54"/>
      <c r="AB154" s="54"/>
      <c r="AC154" s="54"/>
      <c r="AD154" s="54"/>
      <c r="AE154" s="54"/>
      <c r="AF154" s="27"/>
      <c r="AG154" s="27"/>
      <c r="AH154" s="3"/>
      <c r="AI154" s="3"/>
    </row>
    <row r="155" spans="2:57" ht="30.75" thickBot="1" x14ac:dyDescent="0.3">
      <c r="D155" s="66" t="s">
        <v>203</v>
      </c>
      <c r="E155" s="67" t="s">
        <v>168</v>
      </c>
      <c r="F155" s="68" t="s">
        <v>170</v>
      </c>
      <c r="G155" s="69" t="s">
        <v>171</v>
      </c>
      <c r="H155" s="70" t="s">
        <v>1</v>
      </c>
      <c r="I155" s="18"/>
      <c r="J155" s="313" t="s">
        <v>172</v>
      </c>
      <c r="K155" s="314"/>
      <c r="L155" s="314"/>
      <c r="M155" s="314"/>
      <c r="N155" s="166"/>
      <c r="O155" s="62"/>
      <c r="P155" s="62"/>
      <c r="Q155" s="62"/>
      <c r="R155" s="62"/>
      <c r="S155" s="62"/>
      <c r="T155" s="62"/>
      <c r="U155" s="62"/>
      <c r="V155" s="62"/>
      <c r="W155" s="62"/>
    </row>
    <row r="156" spans="2:57" s="41" customFormat="1" ht="19.5" customHeight="1" x14ac:dyDescent="0.25">
      <c r="B156" s="36"/>
      <c r="C156" s="36"/>
      <c r="D156" s="133" t="s">
        <v>204</v>
      </c>
      <c r="E156" s="72">
        <f>+SUMIFS(D82:X82,D69:X69,"Industrial research")</f>
        <v>0</v>
      </c>
      <c r="F156" s="72">
        <f>+SUMIFS(E82:X82,E69:X69,"Experimental Development")</f>
        <v>0</v>
      </c>
      <c r="G156" s="73">
        <f>E156+F156</f>
        <v>0</v>
      </c>
      <c r="H156" s="130" t="str">
        <f t="shared" ref="H156:H161" si="18">IF($G$161=0,"-",G156/$G$161)</f>
        <v>-</v>
      </c>
      <c r="I156" s="131"/>
      <c r="J156" s="315" t="s">
        <v>173</v>
      </c>
      <c r="K156" s="316"/>
      <c r="L156" s="172" t="str">
        <f>IF(OR(G22=0,Y82=0,G156=0),"-",IF(G22=Y82,IF(Y82=G156,"OK","Pas OK"),"Pas OK"))</f>
        <v>-</v>
      </c>
      <c r="M156" s="317" t="str">
        <f>IF(L156="Pas OK","Corriger!","-")</f>
        <v>-</v>
      </c>
      <c r="N156" s="318"/>
      <c r="O156" s="132"/>
      <c r="P156" s="132"/>
      <c r="Q156" s="132"/>
      <c r="R156" s="132"/>
      <c r="S156" s="132"/>
      <c r="T156" s="132"/>
      <c r="U156" s="132"/>
      <c r="V156" s="132"/>
      <c r="W156" s="132"/>
      <c r="X156" s="40"/>
      <c r="Y156" s="40"/>
      <c r="Z156" s="40"/>
      <c r="AA156" s="40"/>
      <c r="AB156" s="40"/>
      <c r="AC156" s="40"/>
      <c r="AD156" s="40"/>
      <c r="AE156" s="40"/>
      <c r="AF156" s="40"/>
      <c r="AG156" s="40"/>
      <c r="AH156" s="40"/>
      <c r="AI156" s="40"/>
      <c r="AJ156" s="40"/>
      <c r="AK156" s="40"/>
      <c r="AL156" s="40"/>
      <c r="AM156" s="40"/>
      <c r="AN156" s="40"/>
      <c r="AO156" s="40"/>
      <c r="AP156" s="40"/>
      <c r="AQ156" s="40"/>
      <c r="AR156" s="40"/>
      <c r="AS156" s="40"/>
      <c r="AT156" s="40"/>
      <c r="AU156" s="40"/>
      <c r="AV156" s="40"/>
      <c r="AW156" s="40"/>
    </row>
    <row r="157" spans="2:57" s="41" customFormat="1" x14ac:dyDescent="0.25">
      <c r="B157" s="36"/>
      <c r="C157" s="36"/>
      <c r="D157" s="133" t="s">
        <v>176</v>
      </c>
      <c r="E157" s="72">
        <f>+E156*20%</f>
        <v>0</v>
      </c>
      <c r="F157" s="72">
        <f>+F156*20%</f>
        <v>0</v>
      </c>
      <c r="G157" s="73">
        <f>E157+F157</f>
        <v>0</v>
      </c>
      <c r="H157" s="130" t="str">
        <f t="shared" si="18"/>
        <v>-</v>
      </c>
      <c r="I157" s="131"/>
      <c r="J157" s="319" t="s">
        <v>231</v>
      </c>
      <c r="K157" s="320"/>
      <c r="L157" s="173" t="str">
        <f>IF(OR(I66=Y125,G159=Y125+Y138),"-","Pas OK")</f>
        <v>-</v>
      </c>
      <c r="M157" s="321" t="str">
        <f t="shared" ref="M157" si="19">IF(L157="Pas OK","Corriger!","-")</f>
        <v>-</v>
      </c>
      <c r="N157" s="322"/>
      <c r="O157" s="132"/>
      <c r="P157" s="132"/>
      <c r="Q157" s="132"/>
      <c r="R157" s="132"/>
      <c r="S157" s="132"/>
      <c r="T157" s="132"/>
      <c r="U157" s="132"/>
      <c r="V157" s="132"/>
      <c r="W157" s="132"/>
      <c r="X157" s="40"/>
      <c r="Y157" s="40"/>
      <c r="Z157" s="40"/>
      <c r="AA157" s="40"/>
      <c r="AB157" s="40"/>
      <c r="AC157" s="40"/>
      <c r="AD157" s="40"/>
      <c r="AE157" s="40"/>
      <c r="AF157" s="40"/>
      <c r="AG157" s="40"/>
      <c r="AH157" s="40"/>
      <c r="AI157" s="40"/>
      <c r="AJ157" s="40"/>
      <c r="AK157" s="40"/>
      <c r="AL157" s="40"/>
      <c r="AM157" s="40"/>
      <c r="AN157" s="40"/>
      <c r="AO157" s="40"/>
      <c r="AP157" s="40"/>
      <c r="AQ157" s="40"/>
      <c r="AR157" s="40"/>
      <c r="AS157" s="40"/>
      <c r="AT157" s="40"/>
      <c r="AU157" s="40"/>
      <c r="AV157" s="40"/>
      <c r="AW157" s="40"/>
    </row>
    <row r="158" spans="2:57" ht="15.75" thickBot="1" x14ac:dyDescent="0.3">
      <c r="D158" s="75" t="s">
        <v>177</v>
      </c>
      <c r="E158" s="72">
        <f>25%*(E156+E157)</f>
        <v>0</v>
      </c>
      <c r="F158" s="72">
        <f>25%*(F156+F157)</f>
        <v>0</v>
      </c>
      <c r="G158" s="73">
        <f t="shared" ref="G158" si="20">E158+F158</f>
        <v>0</v>
      </c>
      <c r="H158" s="74" t="str">
        <f t="shared" si="18"/>
        <v>-</v>
      </c>
      <c r="I158" s="18"/>
      <c r="J158" s="309" t="s">
        <v>174</v>
      </c>
      <c r="K158" s="310"/>
      <c r="L158" s="174" t="str">
        <f>IF(OR(Y151=0,G160=0),"-",IF(Y151=G160,"OK","Pas OK"))</f>
        <v>-</v>
      </c>
      <c r="M158" s="311" t="str">
        <f>IF(L158="Pas OK","Corriger!","-")</f>
        <v>-</v>
      </c>
      <c r="N158" s="312"/>
      <c r="O158" s="62"/>
      <c r="P158" s="62"/>
      <c r="Q158" s="62"/>
      <c r="R158" s="62"/>
      <c r="S158" s="62"/>
      <c r="T158" s="62"/>
      <c r="U158" s="62"/>
      <c r="V158" s="62"/>
      <c r="W158" s="62"/>
    </row>
    <row r="159" spans="2:57" x14ac:dyDescent="0.25">
      <c r="D159" s="71" t="s">
        <v>229</v>
      </c>
      <c r="E159" s="72">
        <f>+SUMIFS(E125:X125,E69:X69,"Industrial research")+SUMIFS(E138:X138,E69:X69,"Industrial research")</f>
        <v>0</v>
      </c>
      <c r="F159" s="72">
        <f>+SUMIFS(E125:X125,E69:X69,"Experimental Development")+SUMIFS(E138:X138,E69:X69,"Experimental Development")</f>
        <v>0</v>
      </c>
      <c r="G159" s="73">
        <f>E159+F159</f>
        <v>0</v>
      </c>
      <c r="H159" s="74" t="str">
        <f t="shared" si="18"/>
        <v>-</v>
      </c>
      <c r="I159" s="18"/>
      <c r="O159" s="62"/>
      <c r="P159" s="62"/>
      <c r="Q159" s="62"/>
      <c r="R159" s="62"/>
      <c r="S159" s="62"/>
      <c r="T159" s="62"/>
      <c r="U159" s="62"/>
      <c r="V159" s="62"/>
      <c r="W159" s="62"/>
    </row>
    <row r="160" spans="2:57" ht="15.75" thickBot="1" x14ac:dyDescent="0.3">
      <c r="D160" s="75" t="s">
        <v>205</v>
      </c>
      <c r="E160" s="72">
        <f>+SUMIFS(E151:X151,E69:X69,"Industrial research")</f>
        <v>0</v>
      </c>
      <c r="F160" s="72">
        <f>+SUMIFS(E151:X151,E69:X69,"Experimental Development")</f>
        <v>0</v>
      </c>
      <c r="G160" s="73">
        <f>E160+F160</f>
        <v>0</v>
      </c>
      <c r="H160" s="74" t="str">
        <f t="shared" si="18"/>
        <v>-</v>
      </c>
      <c r="I160" s="3"/>
      <c r="J160" s="3"/>
      <c r="M160" s="3"/>
      <c r="N160" s="3"/>
      <c r="O160" s="18"/>
      <c r="P160" s="18"/>
      <c r="Q160" s="18"/>
      <c r="R160" s="18"/>
      <c r="S160" s="18"/>
      <c r="T160" s="18"/>
      <c r="U160" s="18"/>
      <c r="V160" s="18"/>
      <c r="W160" s="18"/>
    </row>
    <row r="161" spans="2:34" ht="15.75" thickBot="1" x14ac:dyDescent="0.3">
      <c r="D161" s="90" t="s">
        <v>171</v>
      </c>
      <c r="E161" s="162">
        <f>SUM(E156:E160)</f>
        <v>0</v>
      </c>
      <c r="F161" s="162">
        <f>SUM(F156:F160)</f>
        <v>0</v>
      </c>
      <c r="G161" s="163">
        <f>E161+F161</f>
        <v>0</v>
      </c>
      <c r="H161" s="93" t="str">
        <f t="shared" si="18"/>
        <v>-</v>
      </c>
      <c r="I161" s="18"/>
      <c r="J161" s="18"/>
      <c r="K161" s="18"/>
      <c r="L161" s="62"/>
      <c r="M161" s="79"/>
      <c r="N161" s="79"/>
      <c r="O161" s="79"/>
      <c r="P161" s="79"/>
      <c r="Q161" s="79"/>
      <c r="R161" s="79"/>
      <c r="S161" s="79"/>
      <c r="T161" s="79"/>
      <c r="U161" s="79"/>
      <c r="V161" s="79"/>
      <c r="W161" s="79"/>
      <c r="X161" s="62"/>
      <c r="Y161" s="62"/>
      <c r="Z161" s="62"/>
      <c r="AA161" s="62"/>
      <c r="AB161" s="62"/>
      <c r="AC161" s="62"/>
      <c r="AD161" s="62"/>
      <c r="AE161" s="62"/>
      <c r="AF161" s="62"/>
      <c r="AG161" s="62"/>
      <c r="AH161" s="62"/>
    </row>
    <row r="162" spans="2:34" s="4" customFormat="1" ht="15" customHeight="1" x14ac:dyDescent="0.25">
      <c r="B162" s="18"/>
      <c r="C162" s="18"/>
      <c r="D162" s="307" t="s">
        <v>206</v>
      </c>
      <c r="E162" s="307"/>
      <c r="F162" s="307"/>
      <c r="G162" s="307"/>
      <c r="H162" s="307"/>
      <c r="I162" s="18"/>
      <c r="J162" s="18"/>
      <c r="K162" s="18"/>
    </row>
    <row r="163" spans="2:34" s="4" customFormat="1" ht="30" customHeight="1" x14ac:dyDescent="0.25">
      <c r="B163" s="18"/>
      <c r="C163" s="18"/>
      <c r="D163" s="308"/>
      <c r="E163" s="308"/>
      <c r="F163" s="308"/>
      <c r="G163" s="308"/>
      <c r="H163" s="308"/>
      <c r="I163" s="18"/>
      <c r="J163" s="18"/>
      <c r="K163" s="18"/>
    </row>
    <row r="164" spans="2:34" s="4" customFormat="1" x14ac:dyDescent="0.25">
      <c r="B164" s="18"/>
      <c r="C164" s="18"/>
      <c r="D164" s="21"/>
      <c r="E164" s="102"/>
      <c r="F164" s="18"/>
      <c r="G164" s="18"/>
      <c r="H164" s="18"/>
      <c r="I164" s="18"/>
      <c r="J164" s="18"/>
      <c r="K164" s="18"/>
    </row>
    <row r="165" spans="2:34" s="4" customFormat="1" x14ac:dyDescent="0.25">
      <c r="B165" s="18"/>
      <c r="C165" s="18"/>
      <c r="D165" s="21"/>
      <c r="E165" s="102"/>
      <c r="F165" s="18"/>
      <c r="G165" s="18"/>
      <c r="H165" s="18"/>
      <c r="I165" s="18"/>
      <c r="J165" s="18"/>
      <c r="K165" s="18"/>
    </row>
    <row r="166" spans="2:34" s="4" customFormat="1" x14ac:dyDescent="0.25">
      <c r="B166" s="18"/>
      <c r="C166" s="18"/>
      <c r="D166" s="34"/>
      <c r="E166" s="104"/>
      <c r="F166" s="18"/>
      <c r="G166" s="18"/>
      <c r="H166" s="18"/>
      <c r="I166" s="18"/>
      <c r="J166" s="18"/>
      <c r="K166" s="18"/>
    </row>
    <row r="167" spans="2:34" s="4" customFormat="1" x14ac:dyDescent="0.25">
      <c r="B167" s="18"/>
      <c r="C167" s="18"/>
      <c r="D167" s="21"/>
      <c r="E167" s="21"/>
      <c r="F167" s="18"/>
      <c r="G167" s="18"/>
      <c r="H167" s="18"/>
      <c r="I167" s="18"/>
      <c r="J167" s="18"/>
      <c r="K167" s="18"/>
    </row>
    <row r="168" spans="2:34" s="4" customFormat="1" x14ac:dyDescent="0.25">
      <c r="B168" s="18"/>
      <c r="C168" s="18"/>
      <c r="D168" s="18"/>
      <c r="E168" s="18"/>
      <c r="F168" s="18"/>
      <c r="G168" s="18"/>
      <c r="H168" s="18"/>
      <c r="I168" s="18"/>
      <c r="J168" s="18"/>
      <c r="K168" s="18"/>
    </row>
    <row r="169" spans="2:34" s="4" customFormat="1" x14ac:dyDescent="0.25">
      <c r="B169" s="3"/>
      <c r="C169" s="3"/>
      <c r="D169" s="3"/>
      <c r="E169" s="3"/>
      <c r="F169" s="3"/>
      <c r="G169" s="3"/>
      <c r="H169" s="3"/>
      <c r="I169" s="3"/>
      <c r="J169" s="3"/>
      <c r="K169" s="3"/>
    </row>
    <row r="170" spans="2:34" s="4" customFormat="1" x14ac:dyDescent="0.25">
      <c r="B170" s="3"/>
      <c r="C170" s="3"/>
      <c r="D170" s="3"/>
      <c r="E170" s="3"/>
      <c r="F170" s="3"/>
      <c r="G170" s="3"/>
      <c r="H170" s="3"/>
      <c r="I170" s="3"/>
      <c r="J170" s="3"/>
      <c r="K170" s="3"/>
    </row>
    <row r="171" spans="2:34" s="4" customFormat="1" x14ac:dyDescent="0.25">
      <c r="B171" s="3"/>
      <c r="C171" s="3"/>
      <c r="D171" s="3"/>
      <c r="E171" s="3"/>
      <c r="F171" s="3"/>
      <c r="G171" s="3"/>
      <c r="H171" s="3"/>
      <c r="I171" s="3"/>
      <c r="J171" s="3"/>
      <c r="K171" s="3"/>
    </row>
    <row r="172" spans="2:34" s="4" customFormat="1" x14ac:dyDescent="0.25">
      <c r="B172" s="3"/>
      <c r="C172" s="3"/>
      <c r="D172" s="3"/>
      <c r="E172" s="3"/>
      <c r="F172" s="3"/>
      <c r="G172" s="3"/>
      <c r="H172" s="3"/>
      <c r="I172" s="3"/>
      <c r="J172" s="3"/>
      <c r="K172" s="3"/>
    </row>
    <row r="173" spans="2:34" s="4" customFormat="1" x14ac:dyDescent="0.25">
      <c r="B173" s="3"/>
      <c r="C173" s="3"/>
      <c r="D173" s="3"/>
      <c r="E173" s="3"/>
      <c r="F173" s="3"/>
      <c r="G173" s="3"/>
      <c r="H173" s="3"/>
      <c r="I173" s="3"/>
      <c r="J173" s="3"/>
      <c r="K173" s="3"/>
    </row>
    <row r="174" spans="2:34" s="4" customFormat="1" x14ac:dyDescent="0.25">
      <c r="B174" s="3"/>
      <c r="C174" s="3"/>
      <c r="D174" s="3"/>
      <c r="E174" s="3"/>
      <c r="F174" s="3"/>
      <c r="G174" s="3"/>
      <c r="H174" s="3"/>
      <c r="I174" s="3"/>
      <c r="J174" s="3"/>
      <c r="K174" s="3"/>
    </row>
    <row r="175" spans="2:34" s="4" customFormat="1" x14ac:dyDescent="0.25">
      <c r="B175" s="3"/>
      <c r="C175" s="3"/>
      <c r="D175" s="3"/>
      <c r="E175" s="3"/>
      <c r="F175" s="3"/>
      <c r="G175" s="3"/>
      <c r="H175" s="3"/>
      <c r="I175" s="3"/>
      <c r="J175" s="3"/>
      <c r="K175" s="3"/>
    </row>
    <row r="176" spans="2:34" s="4" customFormat="1" x14ac:dyDescent="0.25">
      <c r="B176" s="3"/>
      <c r="C176" s="3"/>
      <c r="D176" s="3"/>
      <c r="E176" s="3"/>
      <c r="F176" s="3"/>
      <c r="G176" s="3"/>
      <c r="H176" s="3"/>
      <c r="I176" s="3"/>
      <c r="J176" s="3"/>
      <c r="K176" s="3"/>
    </row>
    <row r="177" spans="2:11" s="4" customFormat="1" x14ac:dyDescent="0.25">
      <c r="B177" s="3"/>
      <c r="C177" s="3"/>
      <c r="D177" s="3"/>
      <c r="E177" s="3"/>
      <c r="F177" s="3"/>
      <c r="G177" s="3"/>
      <c r="H177" s="3"/>
      <c r="I177" s="3"/>
      <c r="J177" s="3"/>
      <c r="K177" s="3"/>
    </row>
    <row r="178" spans="2:11" s="4" customFormat="1" x14ac:dyDescent="0.25">
      <c r="B178" s="3"/>
      <c r="C178" s="3"/>
      <c r="D178" s="3"/>
      <c r="E178" s="3"/>
      <c r="F178" s="3"/>
      <c r="G178" s="3"/>
      <c r="H178" s="3"/>
      <c r="I178" s="3"/>
      <c r="J178" s="3"/>
      <c r="K178" s="3"/>
    </row>
    <row r="179" spans="2:11" s="4" customFormat="1" x14ac:dyDescent="0.25">
      <c r="B179" s="3"/>
      <c r="C179" s="3"/>
      <c r="D179" s="3"/>
      <c r="E179" s="3"/>
      <c r="F179" s="3"/>
      <c r="G179" s="3"/>
      <c r="H179" s="3"/>
      <c r="I179" s="3"/>
      <c r="J179" s="3"/>
      <c r="K179" s="3"/>
    </row>
    <row r="180" spans="2:11" s="4" customFormat="1" x14ac:dyDescent="0.25">
      <c r="B180" s="3"/>
      <c r="C180" s="3"/>
      <c r="D180" s="3"/>
      <c r="E180" s="3"/>
      <c r="F180" s="3"/>
      <c r="G180" s="3"/>
      <c r="H180" s="3"/>
      <c r="I180" s="3"/>
      <c r="J180" s="3"/>
      <c r="K180" s="3"/>
    </row>
    <row r="181" spans="2:11" s="4" customFormat="1" x14ac:dyDescent="0.25">
      <c r="B181" s="3"/>
      <c r="C181" s="3"/>
      <c r="D181" s="3"/>
      <c r="E181" s="3"/>
      <c r="F181" s="3"/>
      <c r="G181" s="3"/>
      <c r="H181" s="3"/>
      <c r="I181" s="3"/>
      <c r="J181" s="3"/>
      <c r="K181" s="3"/>
    </row>
    <row r="182" spans="2:11" s="4" customFormat="1" x14ac:dyDescent="0.25">
      <c r="B182" s="3"/>
      <c r="C182" s="3"/>
      <c r="D182" s="3"/>
      <c r="E182" s="3"/>
      <c r="F182" s="3"/>
      <c r="G182" s="3"/>
      <c r="H182" s="3"/>
      <c r="I182" s="3"/>
      <c r="J182" s="3"/>
      <c r="K182" s="3"/>
    </row>
    <row r="183" spans="2:11" s="4" customFormat="1" x14ac:dyDescent="0.25">
      <c r="B183" s="3"/>
      <c r="C183" s="3"/>
      <c r="D183" s="3"/>
      <c r="E183" s="3"/>
      <c r="F183" s="3"/>
      <c r="G183" s="3"/>
      <c r="H183" s="3"/>
      <c r="I183" s="3"/>
      <c r="J183" s="3"/>
      <c r="K183" s="3"/>
    </row>
    <row r="184" spans="2:11" s="4" customFormat="1" x14ac:dyDescent="0.25">
      <c r="B184" s="3"/>
      <c r="C184" s="3"/>
      <c r="D184" s="3"/>
      <c r="E184" s="3"/>
      <c r="F184" s="3"/>
      <c r="G184" s="3"/>
      <c r="H184" s="3"/>
      <c r="I184" s="3"/>
      <c r="J184" s="3"/>
      <c r="K184" s="3"/>
    </row>
    <row r="185" spans="2:11" s="4" customFormat="1" x14ac:dyDescent="0.25">
      <c r="B185" s="3"/>
      <c r="C185" s="3"/>
      <c r="D185" s="3"/>
      <c r="E185" s="3"/>
      <c r="F185" s="3"/>
      <c r="G185" s="3"/>
      <c r="H185" s="3"/>
      <c r="I185" s="3"/>
      <c r="J185" s="3"/>
      <c r="K185" s="3"/>
    </row>
    <row r="186" spans="2:11" s="4" customFormat="1" x14ac:dyDescent="0.25">
      <c r="B186" s="3"/>
      <c r="C186" s="3"/>
      <c r="D186" s="3"/>
      <c r="E186" s="3"/>
      <c r="F186" s="3"/>
      <c r="G186" s="3"/>
      <c r="H186" s="3"/>
      <c r="I186" s="3"/>
      <c r="J186" s="3"/>
      <c r="K186" s="3"/>
    </row>
    <row r="187" spans="2:11" s="4" customFormat="1" x14ac:dyDescent="0.25">
      <c r="B187" s="3"/>
      <c r="C187" s="3"/>
      <c r="D187" s="3"/>
      <c r="E187" s="3"/>
      <c r="F187" s="3"/>
      <c r="G187" s="3"/>
      <c r="H187" s="3"/>
      <c r="I187" s="3"/>
      <c r="J187" s="3"/>
      <c r="K187" s="3"/>
    </row>
    <row r="188" spans="2:11" s="4" customFormat="1" x14ac:dyDescent="0.25">
      <c r="B188" s="3"/>
      <c r="C188" s="3"/>
      <c r="D188" s="3"/>
      <c r="E188" s="3"/>
      <c r="F188" s="3"/>
      <c r="G188" s="3"/>
      <c r="H188" s="3"/>
      <c r="I188" s="3"/>
      <c r="J188" s="3"/>
      <c r="K188" s="3"/>
    </row>
    <row r="189" spans="2:11" s="4" customFormat="1" x14ac:dyDescent="0.25">
      <c r="B189" s="3"/>
      <c r="C189" s="3"/>
      <c r="D189" s="3"/>
      <c r="E189" s="3"/>
      <c r="F189" s="3"/>
      <c r="G189" s="3"/>
      <c r="H189" s="3"/>
      <c r="I189" s="3"/>
      <c r="J189" s="3"/>
      <c r="K189" s="3"/>
    </row>
    <row r="190" spans="2:11" s="4" customFormat="1" x14ac:dyDescent="0.25">
      <c r="B190" s="3"/>
      <c r="C190" s="3"/>
      <c r="D190" s="3"/>
      <c r="E190" s="3"/>
      <c r="F190" s="3"/>
      <c r="G190" s="3"/>
      <c r="H190" s="3"/>
      <c r="I190" s="3"/>
      <c r="J190" s="3"/>
      <c r="K190" s="3"/>
    </row>
    <row r="191" spans="2:11" s="4" customFormat="1" x14ac:dyDescent="0.25">
      <c r="B191" s="3"/>
      <c r="C191" s="3"/>
      <c r="D191" s="3"/>
      <c r="E191" s="3"/>
      <c r="F191" s="3"/>
      <c r="G191" s="3"/>
      <c r="H191" s="3"/>
      <c r="I191" s="3"/>
      <c r="J191" s="3"/>
      <c r="K191" s="3"/>
    </row>
    <row r="192" spans="2:11" s="4" customFormat="1" x14ac:dyDescent="0.25">
      <c r="B192" s="3"/>
      <c r="C192" s="3"/>
      <c r="D192" s="3"/>
      <c r="E192" s="3"/>
      <c r="F192" s="3"/>
      <c r="G192" s="3"/>
      <c r="H192" s="3"/>
      <c r="I192" s="3"/>
      <c r="J192" s="3"/>
      <c r="K192" s="3"/>
    </row>
    <row r="193" spans="2:11" s="4" customFormat="1" x14ac:dyDescent="0.25">
      <c r="B193" s="3"/>
      <c r="C193" s="3"/>
      <c r="D193" s="3"/>
      <c r="E193" s="3"/>
      <c r="F193" s="3"/>
      <c r="G193" s="3"/>
      <c r="H193" s="3"/>
      <c r="I193" s="3"/>
      <c r="J193" s="3"/>
      <c r="K193" s="3"/>
    </row>
    <row r="194" spans="2:11" s="4" customFormat="1" x14ac:dyDescent="0.25">
      <c r="B194" s="3"/>
      <c r="C194" s="3"/>
      <c r="D194" s="3"/>
      <c r="E194" s="3"/>
      <c r="F194" s="3"/>
      <c r="G194" s="3"/>
      <c r="H194" s="3"/>
      <c r="I194" s="3"/>
      <c r="J194" s="3"/>
      <c r="K194" s="3"/>
    </row>
    <row r="195" spans="2:11" s="4" customFormat="1" x14ac:dyDescent="0.25">
      <c r="B195" s="3"/>
      <c r="C195" s="3"/>
      <c r="D195" s="3"/>
      <c r="E195" s="3"/>
      <c r="F195" s="3"/>
      <c r="G195" s="3"/>
      <c r="H195" s="3"/>
      <c r="I195" s="3"/>
      <c r="J195" s="3"/>
      <c r="K195" s="3"/>
    </row>
    <row r="196" spans="2:11" s="4" customFormat="1" x14ac:dyDescent="0.25">
      <c r="B196" s="3"/>
      <c r="C196" s="3"/>
      <c r="D196" s="3"/>
      <c r="E196" s="3"/>
      <c r="F196" s="3"/>
      <c r="G196" s="3"/>
      <c r="H196" s="3"/>
      <c r="I196" s="3"/>
      <c r="J196" s="3"/>
      <c r="K196" s="3"/>
    </row>
    <row r="197" spans="2:11" s="4" customFormat="1" x14ac:dyDescent="0.25">
      <c r="B197" s="3"/>
      <c r="C197" s="3"/>
      <c r="D197" s="3"/>
      <c r="E197" s="3"/>
      <c r="F197" s="3"/>
      <c r="G197" s="3"/>
      <c r="H197" s="3"/>
      <c r="I197" s="3"/>
      <c r="J197" s="3"/>
      <c r="K197" s="3"/>
    </row>
  </sheetData>
  <sheetProtection insertRows="0" deleteRows="0" selectLockedCells="1"/>
  <mergeCells count="18">
    <mergeCell ref="E8:G8"/>
    <mergeCell ref="D2:G3"/>
    <mergeCell ref="D5:G5"/>
    <mergeCell ref="I6:J6"/>
    <mergeCell ref="I2:J5"/>
    <mergeCell ref="E7:G7"/>
    <mergeCell ref="J158:K158"/>
    <mergeCell ref="M158:N158"/>
    <mergeCell ref="J155:M155"/>
    <mergeCell ref="J156:K156"/>
    <mergeCell ref="M156:N156"/>
    <mergeCell ref="J157:K157"/>
    <mergeCell ref="M157:N157"/>
    <mergeCell ref="D162:H163"/>
    <mergeCell ref="B128:B137"/>
    <mergeCell ref="B141:B150"/>
    <mergeCell ref="B12:B21"/>
    <mergeCell ref="B26:B35"/>
  </mergeCells>
  <conditionalFormatting sqref="J157:K157">
    <cfRule type="expression" dxfId="86" priority="7">
      <formula>$L$157="Pas OK"</formula>
    </cfRule>
    <cfRule type="expression" dxfId="85" priority="8">
      <formula>$L$157="OK"</formula>
    </cfRule>
    <cfRule type="expression" priority="11">
      <formula>$L$157="OK"</formula>
    </cfRule>
    <cfRule type="expression" dxfId="84" priority="12">
      <formula>$L$157="OK"</formula>
    </cfRule>
    <cfRule type="expression" dxfId="83" priority="16">
      <formula>$M$155="OK"</formula>
    </cfRule>
  </conditionalFormatting>
  <conditionalFormatting sqref="J156:K156">
    <cfRule type="expression" dxfId="82" priority="9">
      <formula>$L$156="Pas OK"</formula>
    </cfRule>
    <cfRule type="expression" dxfId="81" priority="10">
      <formula>$L$156="OK"</formula>
    </cfRule>
  </conditionalFormatting>
  <conditionalFormatting sqref="J158:K158">
    <cfRule type="expression" dxfId="80" priority="87">
      <formula>$L$158="Pas OK"</formula>
    </cfRule>
    <cfRule type="expression" dxfId="79" priority="88">
      <formula>$L$158="OK"</formula>
    </cfRule>
    <cfRule type="expression" dxfId="78" priority="89">
      <formula>$M$157="OK"</formula>
    </cfRule>
  </conditionalFormatting>
  <dataValidations count="2">
    <dataValidation type="list" allowBlank="1" showInputMessage="1" showErrorMessage="1" sqref="O69:X69">
      <formula1>"Recherche Industrielle, Développement Expérimental"</formula1>
    </dataValidation>
    <dataValidation type="list" allowBlank="1" showInputMessage="1" showErrorMessage="1" sqref="E69:N69">
      <formula1>"Industrial research, Experimental development"</formula1>
    </dataValidation>
  </dataValidations>
  <printOptions horizontalCentered="1" verticalCentered="1"/>
  <pageMargins left="0.31496062992125984" right="0.31496062992125984" top="0.55118110236220474" bottom="0" header="0.31496062992125984" footer="0.31496062992125984"/>
  <pageSetup paperSize="8" scale="57" orientation="landscape" r:id="rId1"/>
  <ignoredErrors>
    <ignoredError sqref="E17:N21 D23:N23 D22:G22 H22:N22 E7 H7:N7 E8 H8:N8 D67:N68 J24:N24 E25:G25 I25:N25 E146:N150 E9:N9 E10:N10 E26:N66 D71:N80 D83:N83 E81:N82 D85:N124 D126:N126 E125:N125 E133:N137 E128:N128 E129:N132 D139:N139 E138:N138 E141:N141 E142:N145 D152:N152 E151:N151 D154:N154 E153:N153 D163:N163 H155:I155 G160:N160 E161:N161 E162:N162 K155:N155 G156:I156 K156:N156 E157:I157 K157 E158:I158 G159:I159 E12:N16 H11:N11 M157:N157"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7"/>
    <pageSetUpPr fitToPage="1"/>
  </sheetPr>
  <dimension ref="A1:BG68"/>
  <sheetViews>
    <sheetView showGridLines="0" topLeftCell="A4" zoomScaleNormal="100" zoomScaleSheetLayoutView="80" workbookViewId="0">
      <pane ySplit="10" topLeftCell="A14" activePane="bottomLeft" state="frozen"/>
      <selection activeCell="A4" sqref="A4"/>
      <selection pane="bottomLeft" activeCell="D15" sqref="D15"/>
    </sheetView>
  </sheetViews>
  <sheetFormatPr defaultColWidth="2.5703125" defaultRowHeight="30" customHeight="1" x14ac:dyDescent="0.25"/>
  <cols>
    <col min="1" max="1" width="2.5703125" style="183" customWidth="1"/>
    <col min="2" max="2" width="10.140625" style="207" customWidth="1"/>
    <col min="3" max="3" width="32.42578125" style="224" customWidth="1"/>
    <col min="4" max="4" width="37.42578125" style="224" customWidth="1"/>
    <col min="5" max="5" width="15.42578125" style="225" customWidth="1"/>
    <col min="6" max="6" width="19.140625" style="225" customWidth="1"/>
    <col min="7" max="7" width="18.42578125" style="225" customWidth="1"/>
    <col min="8" max="8" width="14.85546875" style="225" customWidth="1"/>
    <col min="9" max="11" width="5.5703125" style="226" customWidth="1"/>
    <col min="12" max="12" width="6.42578125" style="226" customWidth="1"/>
    <col min="13" max="57" width="5.5703125" style="226" customWidth="1"/>
    <col min="58" max="58" width="3.5703125" style="212" customWidth="1"/>
    <col min="59" max="16384" width="2.5703125" style="212"/>
  </cols>
  <sheetData>
    <row r="1" spans="1:59" s="183" customFormat="1" ht="30" customHeight="1" x14ac:dyDescent="0.25">
      <c r="C1" s="184"/>
      <c r="D1" s="184"/>
      <c r="E1" s="185"/>
      <c r="F1" s="185"/>
      <c r="G1" s="185"/>
      <c r="H1" s="185"/>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row>
    <row r="2" spans="1:59" s="187" customFormat="1" ht="39.950000000000003" customHeight="1" x14ac:dyDescent="0.25">
      <c r="I2" s="186"/>
      <c r="J2" s="186"/>
      <c r="K2" s="188"/>
      <c r="L2" s="186"/>
      <c r="M2" s="186"/>
      <c r="N2" s="186"/>
      <c r="O2" s="186"/>
      <c r="P2" s="186"/>
      <c r="Q2" s="186"/>
      <c r="R2" s="186"/>
      <c r="S2" s="186"/>
      <c r="T2" s="186"/>
      <c r="U2" s="186"/>
      <c r="V2" s="186"/>
      <c r="W2" s="186"/>
      <c r="X2" s="186"/>
      <c r="Y2" s="186"/>
      <c r="Z2" s="186"/>
      <c r="AA2" s="186"/>
      <c r="AB2" s="186"/>
      <c r="AC2" s="186"/>
      <c r="AD2" s="186"/>
      <c r="AE2" s="186"/>
      <c r="AF2" s="186"/>
      <c r="AG2" s="186"/>
      <c r="AH2" s="186"/>
      <c r="AI2" s="186"/>
      <c r="AJ2" s="186"/>
      <c r="AK2" s="186"/>
      <c r="AL2" s="186"/>
      <c r="AM2" s="186"/>
      <c r="AN2" s="186"/>
      <c r="AO2" s="186"/>
      <c r="AP2" s="186"/>
      <c r="AQ2" s="186"/>
      <c r="AR2" s="186"/>
      <c r="AS2" s="186"/>
      <c r="AT2" s="186"/>
      <c r="AU2" s="186"/>
      <c r="AV2" s="186"/>
      <c r="AW2" s="186"/>
      <c r="AX2" s="186"/>
      <c r="AY2" s="186"/>
      <c r="AZ2" s="186"/>
      <c r="BA2" s="186"/>
      <c r="BB2" s="186"/>
      <c r="BC2" s="186"/>
      <c r="BD2" s="186"/>
      <c r="BE2" s="186"/>
    </row>
    <row r="3" spans="1:59" s="189" customFormat="1" ht="39.950000000000003" customHeight="1" thickBot="1" x14ac:dyDescent="0.3">
      <c r="I3" s="186"/>
      <c r="J3" s="186"/>
      <c r="K3" s="188"/>
      <c r="L3" s="186"/>
      <c r="M3" s="186"/>
      <c r="N3" s="186"/>
      <c r="O3" s="186"/>
      <c r="P3" s="186"/>
      <c r="Q3" s="186"/>
      <c r="R3" s="186"/>
      <c r="S3" s="186"/>
      <c r="T3" s="186"/>
      <c r="U3" s="186"/>
      <c r="V3" s="186"/>
      <c r="W3" s="186"/>
      <c r="X3" s="186"/>
      <c r="Y3" s="186"/>
      <c r="Z3" s="186"/>
      <c r="AA3" s="186"/>
      <c r="AB3" s="186"/>
      <c r="AC3" s="186"/>
      <c r="AD3" s="186"/>
      <c r="AE3" s="186"/>
      <c r="AF3" s="186"/>
      <c r="AG3" s="186"/>
      <c r="AH3" s="186"/>
      <c r="AI3" s="186"/>
      <c r="AJ3" s="186"/>
      <c r="AK3" s="186"/>
      <c r="AL3" s="186"/>
      <c r="AM3" s="186"/>
      <c r="AN3" s="186"/>
      <c r="AO3" s="186"/>
      <c r="AP3" s="186"/>
      <c r="AQ3" s="186"/>
      <c r="AR3" s="186"/>
      <c r="AS3" s="186"/>
      <c r="AT3" s="186"/>
      <c r="AU3" s="186"/>
      <c r="AV3" s="186"/>
      <c r="AW3" s="186"/>
      <c r="AX3" s="186"/>
      <c r="AY3" s="186"/>
      <c r="AZ3" s="186"/>
      <c r="BA3" s="186"/>
      <c r="BB3" s="186"/>
      <c r="BC3" s="186"/>
      <c r="BD3" s="186"/>
      <c r="BE3" s="186"/>
    </row>
    <row r="4" spans="1:59" s="189" customFormat="1" ht="39.950000000000003" customHeight="1" thickBot="1" x14ac:dyDescent="0.3">
      <c r="C4" s="350" t="s">
        <v>218</v>
      </c>
      <c r="D4" s="350"/>
      <c r="G4" s="352"/>
      <c r="H4" s="353"/>
      <c r="I4" s="186"/>
      <c r="J4" s="186"/>
      <c r="K4" s="188"/>
      <c r="L4" s="191"/>
      <c r="M4" s="186"/>
      <c r="N4" s="186"/>
      <c r="O4" s="186"/>
      <c r="P4" s="186"/>
      <c r="Q4" s="186"/>
      <c r="R4" s="186"/>
      <c r="S4" s="186"/>
      <c r="T4" s="186"/>
      <c r="U4" s="186"/>
      <c r="V4" s="186"/>
      <c r="W4" s="186"/>
      <c r="X4" s="186"/>
      <c r="Y4" s="186"/>
      <c r="Z4" s="186"/>
      <c r="AA4" s="186"/>
      <c r="AB4" s="186"/>
      <c r="AC4" s="186"/>
      <c r="AD4" s="186"/>
      <c r="AE4" s="186"/>
      <c r="AF4" s="186"/>
      <c r="AG4" s="186"/>
      <c r="AH4" s="186"/>
      <c r="AI4" s="186"/>
      <c r="AJ4" s="186"/>
      <c r="AK4" s="186"/>
      <c r="AL4" s="186"/>
      <c r="AM4" s="186"/>
      <c r="AN4" s="186"/>
      <c r="AO4" s="186"/>
      <c r="AP4" s="186"/>
      <c r="AQ4" s="186"/>
      <c r="AR4" s="186"/>
      <c r="AS4" s="186"/>
      <c r="AT4" s="186"/>
      <c r="AU4" s="186"/>
      <c r="AV4" s="186"/>
      <c r="AW4" s="186"/>
      <c r="AX4" s="186"/>
      <c r="AY4" s="186"/>
      <c r="AZ4" s="186"/>
      <c r="BA4" s="186"/>
      <c r="BB4" s="186"/>
      <c r="BC4" s="186"/>
      <c r="BD4" s="186"/>
      <c r="BE4" s="186"/>
    </row>
    <row r="5" spans="1:59" s="189" customFormat="1" ht="22.35" customHeight="1" x14ac:dyDescent="0.25">
      <c r="C5" s="351"/>
      <c r="D5" s="351"/>
      <c r="F5" s="229"/>
      <c r="G5" s="192"/>
      <c r="H5" s="190"/>
      <c r="I5" s="186"/>
      <c r="J5" s="186"/>
      <c r="K5" s="188"/>
      <c r="L5" s="191"/>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c r="AS5" s="186"/>
      <c r="AT5" s="186"/>
      <c r="AU5" s="186"/>
      <c r="AV5" s="186"/>
      <c r="AW5" s="186"/>
      <c r="AX5" s="186"/>
      <c r="AY5" s="186"/>
      <c r="AZ5" s="186"/>
      <c r="BA5" s="186"/>
      <c r="BB5" s="186"/>
      <c r="BC5" s="186"/>
      <c r="BD5" s="186"/>
      <c r="BE5" s="186"/>
    </row>
    <row r="6" spans="1:59" s="189" customFormat="1" ht="8.25" customHeight="1" thickBot="1" x14ac:dyDescent="0.3">
      <c r="C6" s="227"/>
      <c r="D6" s="227"/>
      <c r="F6" s="228"/>
      <c r="G6" s="192"/>
      <c r="H6" s="190"/>
      <c r="I6" s="186"/>
      <c r="J6" s="186"/>
      <c r="K6" s="188"/>
      <c r="L6" s="191"/>
      <c r="M6" s="186"/>
      <c r="N6" s="186"/>
      <c r="O6" s="186"/>
      <c r="P6" s="186"/>
      <c r="Q6" s="186"/>
      <c r="R6" s="186"/>
      <c r="S6" s="186"/>
      <c r="T6" s="186"/>
      <c r="U6" s="186"/>
      <c r="V6" s="186"/>
      <c r="W6" s="186"/>
      <c r="X6" s="186"/>
      <c r="Y6" s="186"/>
      <c r="Z6" s="186"/>
      <c r="AA6" s="186"/>
      <c r="AB6" s="186"/>
      <c r="AC6" s="186"/>
      <c r="AD6" s="186"/>
      <c r="AE6" s="186"/>
      <c r="AF6" s="186"/>
      <c r="AG6" s="186"/>
      <c r="AH6" s="186"/>
      <c r="AI6" s="186"/>
      <c r="AJ6" s="186"/>
      <c r="AK6" s="186"/>
      <c r="AL6" s="186"/>
      <c r="AM6" s="186"/>
      <c r="AN6" s="186"/>
      <c r="AO6" s="186"/>
      <c r="AP6" s="186"/>
      <c r="AQ6" s="186"/>
      <c r="AR6" s="186"/>
      <c r="AS6" s="186"/>
      <c r="AT6" s="186"/>
      <c r="AU6" s="186"/>
      <c r="AV6" s="186"/>
      <c r="AW6" s="186"/>
      <c r="AX6" s="186"/>
      <c r="AY6" s="186"/>
      <c r="AZ6" s="186"/>
      <c r="BA6" s="186"/>
      <c r="BB6" s="186"/>
      <c r="BC6" s="186"/>
      <c r="BD6" s="186"/>
      <c r="BE6" s="186"/>
    </row>
    <row r="7" spans="1:59" s="189" customFormat="1" ht="20.25" customHeight="1" thickBot="1" x14ac:dyDescent="0.3">
      <c r="C7" s="230" t="s">
        <v>210</v>
      </c>
      <c r="D7" s="347" t="str">
        <f>+'Budget without subsidy'!E7</f>
        <v/>
      </c>
      <c r="E7" s="348"/>
      <c r="F7" s="349"/>
      <c r="I7" s="186"/>
      <c r="J7" s="186"/>
      <c r="K7" s="188"/>
      <c r="L7" s="186"/>
      <c r="M7" s="186"/>
      <c r="N7" s="186"/>
      <c r="O7" s="186"/>
      <c r="P7" s="186"/>
      <c r="Q7" s="186"/>
      <c r="R7" s="186"/>
      <c r="S7" s="186"/>
      <c r="T7" s="186"/>
      <c r="U7" s="186"/>
      <c r="V7" s="186"/>
      <c r="W7" s="186"/>
      <c r="X7" s="186"/>
      <c r="Y7" s="186"/>
      <c r="Z7" s="186"/>
      <c r="AA7" s="186"/>
      <c r="AB7" s="186"/>
      <c r="AC7" s="186"/>
      <c r="AD7" s="186"/>
      <c r="AE7" s="186"/>
      <c r="AF7" s="186"/>
      <c r="AG7" s="186"/>
      <c r="AH7" s="186"/>
      <c r="AI7" s="186"/>
      <c r="AJ7" s="186"/>
      <c r="AK7" s="186"/>
      <c r="AL7" s="186"/>
      <c r="AM7" s="186"/>
      <c r="AN7" s="186"/>
      <c r="AO7" s="186"/>
      <c r="AP7" s="186"/>
      <c r="AQ7" s="186"/>
      <c r="AR7" s="186"/>
      <c r="AS7" s="186"/>
      <c r="AT7" s="186"/>
      <c r="AU7" s="186"/>
      <c r="AV7" s="186"/>
      <c r="AW7" s="186"/>
      <c r="AX7" s="186"/>
      <c r="AY7" s="186"/>
      <c r="AZ7" s="186"/>
      <c r="BA7" s="186"/>
      <c r="BB7" s="186"/>
      <c r="BC7" s="186"/>
      <c r="BD7" s="186"/>
      <c r="BE7" s="186"/>
    </row>
    <row r="8" spans="1:59" s="189" customFormat="1" ht="17.850000000000001" customHeight="1" thickBot="1" x14ac:dyDescent="0.3">
      <c r="C8" s="230" t="s">
        <v>82</v>
      </c>
      <c r="D8" s="347" t="str">
        <f>+'Budget without subsidy'!E8</f>
        <v/>
      </c>
      <c r="E8" s="348"/>
      <c r="F8" s="349"/>
      <c r="G8" s="354"/>
      <c r="H8" s="354"/>
      <c r="I8" s="186"/>
      <c r="J8" s="186"/>
      <c r="K8" s="188"/>
      <c r="L8" s="186"/>
      <c r="M8" s="186"/>
      <c r="N8" s="186"/>
      <c r="O8" s="186"/>
      <c r="P8" s="186"/>
      <c r="Q8" s="186"/>
      <c r="R8" s="186"/>
      <c r="S8" s="186"/>
      <c r="T8" s="186"/>
      <c r="U8" s="186"/>
      <c r="V8" s="186"/>
      <c r="W8" s="186"/>
      <c r="X8" s="186"/>
      <c r="Y8" s="186"/>
      <c r="Z8" s="186"/>
      <c r="AA8" s="186"/>
      <c r="AB8" s="186"/>
      <c r="AC8" s="186"/>
      <c r="AD8" s="186"/>
      <c r="AE8" s="186"/>
      <c r="AF8" s="186"/>
      <c r="AG8" s="186"/>
      <c r="AH8" s="186"/>
      <c r="AI8" s="186"/>
      <c r="AJ8" s="186"/>
      <c r="AK8" s="186"/>
      <c r="AL8" s="186"/>
      <c r="AM8" s="186"/>
      <c r="AN8" s="186"/>
      <c r="AO8" s="186"/>
      <c r="AP8" s="186"/>
      <c r="AQ8" s="186"/>
      <c r="AR8" s="186"/>
      <c r="AS8" s="186"/>
      <c r="AT8" s="186"/>
      <c r="AU8" s="186"/>
      <c r="AV8" s="186"/>
      <c r="AW8" s="186"/>
      <c r="AX8" s="186"/>
      <c r="AY8" s="186"/>
      <c r="AZ8" s="186"/>
      <c r="BA8" s="186"/>
      <c r="BB8" s="186"/>
      <c r="BC8" s="186"/>
      <c r="BD8" s="186"/>
      <c r="BE8" s="186"/>
    </row>
    <row r="9" spans="1:59" s="189" customFormat="1" ht="17.850000000000001" customHeight="1" thickBot="1" x14ac:dyDescent="0.3">
      <c r="C9" s="230"/>
      <c r="E9" s="193"/>
      <c r="F9" s="193"/>
      <c r="G9" s="194"/>
      <c r="H9" s="194"/>
      <c r="I9" s="186"/>
      <c r="J9" s="186"/>
      <c r="K9" s="188"/>
      <c r="L9" s="186"/>
      <c r="M9" s="186"/>
      <c r="N9" s="186"/>
      <c r="O9" s="186"/>
      <c r="P9" s="186"/>
      <c r="Q9" s="186"/>
      <c r="R9" s="186"/>
      <c r="S9" s="186"/>
      <c r="T9" s="186"/>
      <c r="U9" s="186"/>
      <c r="V9" s="186"/>
      <c r="W9" s="186"/>
      <c r="X9" s="186"/>
      <c r="Y9" s="186"/>
      <c r="Z9" s="186"/>
      <c r="AA9" s="186"/>
      <c r="AB9" s="186"/>
      <c r="AC9" s="186"/>
      <c r="AD9" s="186"/>
      <c r="AE9" s="186"/>
      <c r="AF9" s="186"/>
      <c r="AG9" s="186"/>
      <c r="AH9" s="186"/>
      <c r="AI9" s="186"/>
      <c r="AJ9" s="186"/>
      <c r="AK9" s="186"/>
      <c r="AL9" s="186"/>
      <c r="AM9" s="186"/>
      <c r="AN9" s="186"/>
      <c r="AO9" s="186"/>
      <c r="AP9" s="186"/>
      <c r="AQ9" s="186"/>
      <c r="AR9" s="186"/>
      <c r="AS9" s="186"/>
      <c r="AT9" s="186"/>
      <c r="AU9" s="186"/>
      <c r="AV9" s="186"/>
      <c r="AW9" s="186"/>
      <c r="AX9" s="186"/>
      <c r="AY9" s="186"/>
      <c r="AZ9" s="186"/>
      <c r="BA9" s="186"/>
      <c r="BB9" s="186"/>
      <c r="BC9" s="186"/>
      <c r="BD9" s="186"/>
      <c r="BE9" s="186"/>
    </row>
    <row r="10" spans="1:59" s="189" customFormat="1" ht="26.25" customHeight="1" thickBot="1" x14ac:dyDescent="0.3">
      <c r="A10" s="195"/>
      <c r="C10" s="196" t="s">
        <v>219</v>
      </c>
      <c r="D10" s="197">
        <v>44256</v>
      </c>
      <c r="G10" s="198"/>
      <c r="H10" s="198"/>
      <c r="I10" s="186"/>
      <c r="J10" s="186"/>
      <c r="K10" s="188"/>
      <c r="L10" s="186"/>
      <c r="M10" s="186"/>
      <c r="N10" s="186"/>
      <c r="O10" s="186"/>
      <c r="P10" s="186"/>
      <c r="Q10" s="186"/>
      <c r="R10" s="186"/>
      <c r="S10" s="186"/>
      <c r="T10" s="186"/>
      <c r="U10" s="186"/>
      <c r="V10" s="186"/>
      <c r="W10" s="186"/>
      <c r="X10" s="186"/>
      <c r="Y10" s="186"/>
      <c r="Z10" s="186"/>
      <c r="AA10" s="186"/>
      <c r="AB10" s="186"/>
      <c r="AC10" s="186"/>
      <c r="AD10" s="186"/>
      <c r="AE10" s="186"/>
      <c r="AF10" s="186"/>
      <c r="AG10" s="186"/>
      <c r="AH10" s="186"/>
      <c r="AI10" s="186"/>
      <c r="AJ10" s="186"/>
      <c r="AK10" s="186"/>
      <c r="AL10" s="186"/>
      <c r="AM10" s="186"/>
      <c r="AN10" s="186"/>
      <c r="AO10" s="186"/>
      <c r="AP10" s="186"/>
      <c r="AQ10" s="186"/>
      <c r="AR10" s="186"/>
      <c r="AS10" s="186"/>
      <c r="AT10" s="186"/>
      <c r="AU10" s="186"/>
      <c r="AV10" s="186"/>
      <c r="AW10" s="186"/>
      <c r="AX10" s="186"/>
      <c r="AY10" s="186"/>
      <c r="AZ10" s="186"/>
      <c r="BA10" s="186"/>
      <c r="BB10" s="186"/>
      <c r="BC10" s="186"/>
      <c r="BD10" s="186"/>
      <c r="BE10" s="186"/>
    </row>
    <row r="11" spans="1:59" s="189" customFormat="1" ht="11.1" customHeight="1" x14ac:dyDescent="0.25">
      <c r="A11" s="195"/>
      <c r="B11" s="199"/>
      <c r="C11" s="200"/>
      <c r="D11" s="201"/>
      <c r="I11" s="186"/>
      <c r="J11" s="186"/>
      <c r="K11" s="188"/>
      <c r="L11" s="186"/>
      <c r="M11" s="186"/>
      <c r="N11" s="186"/>
      <c r="O11" s="186"/>
      <c r="P11" s="186"/>
      <c r="Q11" s="186"/>
      <c r="R11" s="186"/>
      <c r="S11" s="186"/>
      <c r="T11" s="186"/>
      <c r="U11" s="186"/>
      <c r="V11" s="186"/>
      <c r="W11" s="186"/>
      <c r="X11" s="186"/>
      <c r="Y11" s="186"/>
      <c r="Z11" s="186"/>
      <c r="AA11" s="186"/>
      <c r="AB11" s="186"/>
      <c r="AC11" s="186"/>
      <c r="AD11" s="186"/>
      <c r="AE11" s="186"/>
      <c r="AF11" s="186"/>
      <c r="AG11" s="186"/>
      <c r="AH11" s="186"/>
      <c r="AI11" s="186"/>
      <c r="AJ11" s="186"/>
      <c r="AK11" s="186"/>
      <c r="AL11" s="186"/>
      <c r="AM11" s="186"/>
      <c r="AN11" s="186"/>
      <c r="AO11" s="186"/>
      <c r="AP11" s="186"/>
      <c r="AQ11" s="186"/>
      <c r="AR11" s="186"/>
      <c r="AS11" s="186"/>
      <c r="AT11" s="186"/>
      <c r="AU11" s="186"/>
      <c r="AV11" s="186"/>
      <c r="AW11" s="186"/>
      <c r="AX11" s="186"/>
      <c r="AY11" s="186"/>
      <c r="AZ11" s="186"/>
      <c r="BA11" s="186"/>
      <c r="BB11" s="186"/>
      <c r="BC11" s="186"/>
      <c r="BD11" s="186"/>
      <c r="BE11" s="186"/>
    </row>
    <row r="12" spans="1:59" s="189" customFormat="1" ht="69.75" customHeight="1" x14ac:dyDescent="0.25">
      <c r="A12" s="187"/>
      <c r="B12" s="343" t="s">
        <v>64</v>
      </c>
      <c r="C12" s="344" t="s">
        <v>211</v>
      </c>
      <c r="D12" s="345" t="s">
        <v>65</v>
      </c>
      <c r="E12" s="343" t="s">
        <v>212</v>
      </c>
      <c r="F12" s="343" t="s">
        <v>213</v>
      </c>
      <c r="G12" s="343" t="s">
        <v>78</v>
      </c>
      <c r="H12" s="343" t="s">
        <v>214</v>
      </c>
      <c r="I12" s="202">
        <f>D10</f>
        <v>44256</v>
      </c>
      <c r="J12" s="203"/>
      <c r="K12" s="203"/>
      <c r="L12" s="203"/>
      <c r="M12" s="203"/>
      <c r="N12" s="203"/>
      <c r="O12" s="202">
        <f>EDATE(I12,$O$13)</f>
        <v>44440</v>
      </c>
      <c r="P12" s="203"/>
      <c r="Q12" s="203"/>
      <c r="R12" s="203"/>
      <c r="S12" s="203"/>
      <c r="T12" s="203"/>
      <c r="U12" s="202">
        <f>EDATE(O12,$O$13)</f>
        <v>44621</v>
      </c>
      <c r="V12" s="203"/>
      <c r="W12" s="203"/>
      <c r="X12" s="203"/>
      <c r="Y12" s="203"/>
      <c r="Z12" s="203"/>
      <c r="AA12" s="202">
        <f>EDATE(U12,$O$13)</f>
        <v>44805</v>
      </c>
      <c r="AB12" s="203"/>
      <c r="AC12" s="203"/>
      <c r="AD12" s="203"/>
      <c r="AE12" s="203"/>
      <c r="AF12" s="203"/>
      <c r="AG12" s="202">
        <f>EDATE(AA12,$O$13)</f>
        <v>44986</v>
      </c>
      <c r="AH12" s="203"/>
      <c r="AI12" s="203"/>
      <c r="AJ12" s="203"/>
      <c r="AK12" s="203"/>
      <c r="AL12" s="203"/>
      <c r="AM12" s="202">
        <f>EDATE(AG12,$O$13)</f>
        <v>45170</v>
      </c>
      <c r="AN12" s="203"/>
      <c r="AO12" s="203"/>
      <c r="AP12" s="203"/>
      <c r="AQ12" s="203"/>
      <c r="AR12" s="203"/>
      <c r="AS12" s="202">
        <f>EDATE(AM12,$O$13)</f>
        <v>45352</v>
      </c>
      <c r="AT12" s="203"/>
      <c r="AU12" s="203"/>
      <c r="AV12" s="203"/>
      <c r="AW12" s="203"/>
      <c r="AX12" s="203"/>
      <c r="AY12" s="202">
        <f>EDATE(AS12,$O$13)</f>
        <v>45536</v>
      </c>
      <c r="AZ12" s="203"/>
      <c r="BA12" s="203"/>
      <c r="BB12" s="203"/>
      <c r="BC12" s="203"/>
      <c r="BD12" s="202"/>
      <c r="BE12" s="202">
        <f>EDATE(AY12,$O$13)</f>
        <v>45717</v>
      </c>
      <c r="BF12" s="202"/>
    </row>
    <row r="13" spans="1:59" s="207" customFormat="1" ht="24" hidden="1" customHeight="1" thickBot="1" x14ac:dyDescent="0.3">
      <c r="A13" s="183"/>
      <c r="B13" s="343"/>
      <c r="C13" s="344"/>
      <c r="D13" s="346"/>
      <c r="E13" s="343"/>
      <c r="F13" s="343"/>
      <c r="G13" s="343"/>
      <c r="H13" s="343"/>
      <c r="I13" s="204">
        <v>0</v>
      </c>
      <c r="J13" s="205">
        <v>1</v>
      </c>
      <c r="K13" s="205">
        <v>2</v>
      </c>
      <c r="L13" s="205">
        <v>3</v>
      </c>
      <c r="M13" s="205">
        <v>4</v>
      </c>
      <c r="N13" s="205">
        <v>5</v>
      </c>
      <c r="O13" s="204">
        <v>6</v>
      </c>
      <c r="P13" s="205">
        <v>7</v>
      </c>
      <c r="Q13" s="205">
        <v>8</v>
      </c>
      <c r="R13" s="205">
        <v>9</v>
      </c>
      <c r="S13" s="205">
        <v>10</v>
      </c>
      <c r="T13" s="205">
        <v>11</v>
      </c>
      <c r="U13" s="204">
        <v>12</v>
      </c>
      <c r="V13" s="205">
        <v>13</v>
      </c>
      <c r="W13" s="205">
        <v>14</v>
      </c>
      <c r="X13" s="205">
        <v>15</v>
      </c>
      <c r="Y13" s="205">
        <v>16</v>
      </c>
      <c r="Z13" s="205">
        <v>17</v>
      </c>
      <c r="AA13" s="204">
        <v>18</v>
      </c>
      <c r="AB13" s="205">
        <v>19</v>
      </c>
      <c r="AC13" s="205">
        <v>20</v>
      </c>
      <c r="AD13" s="205">
        <v>21</v>
      </c>
      <c r="AE13" s="205">
        <v>22</v>
      </c>
      <c r="AF13" s="205">
        <v>23</v>
      </c>
      <c r="AG13" s="204">
        <v>24</v>
      </c>
      <c r="AH13" s="205">
        <v>25</v>
      </c>
      <c r="AI13" s="205">
        <v>26</v>
      </c>
      <c r="AJ13" s="205">
        <v>27</v>
      </c>
      <c r="AK13" s="205">
        <v>28</v>
      </c>
      <c r="AL13" s="205">
        <v>29</v>
      </c>
      <c r="AM13" s="204">
        <v>30</v>
      </c>
      <c r="AN13" s="205">
        <v>31</v>
      </c>
      <c r="AO13" s="205">
        <v>32</v>
      </c>
      <c r="AP13" s="205">
        <v>33</v>
      </c>
      <c r="AQ13" s="205">
        <v>34</v>
      </c>
      <c r="AR13" s="205">
        <v>35</v>
      </c>
      <c r="AS13" s="204">
        <v>36</v>
      </c>
      <c r="AT13" s="205">
        <v>37</v>
      </c>
      <c r="AU13" s="205">
        <v>38</v>
      </c>
      <c r="AV13" s="205">
        <v>39</v>
      </c>
      <c r="AW13" s="205">
        <v>40</v>
      </c>
      <c r="AX13" s="205">
        <v>41</v>
      </c>
      <c r="AY13" s="204">
        <v>42</v>
      </c>
      <c r="AZ13" s="205">
        <v>43</v>
      </c>
      <c r="BA13" s="205">
        <v>44</v>
      </c>
      <c r="BB13" s="205">
        <v>45</v>
      </c>
      <c r="BC13" s="205">
        <v>46</v>
      </c>
      <c r="BD13" s="205">
        <v>47</v>
      </c>
      <c r="BE13" s="204">
        <v>48</v>
      </c>
      <c r="BF13" s="206"/>
    </row>
    <row r="14" spans="1:59" s="213" customFormat="1" ht="24.95" customHeight="1" x14ac:dyDescent="0.25">
      <c r="A14" s="183"/>
      <c r="B14" s="208">
        <v>1</v>
      </c>
      <c r="C14" s="209" t="s">
        <v>215</v>
      </c>
      <c r="D14" s="209" t="s">
        <v>65</v>
      </c>
      <c r="E14" s="210"/>
      <c r="F14" s="210"/>
      <c r="G14" s="210"/>
      <c r="H14" s="210"/>
      <c r="I14" s="211"/>
      <c r="J14" s="211" t="str">
        <f t="shared" ref="J14:Y30" si="0">IF(J$13=$H14,"DL","")</f>
        <v/>
      </c>
      <c r="K14" s="211" t="str">
        <f t="shared" si="0"/>
        <v/>
      </c>
      <c r="L14" s="211" t="str">
        <f t="shared" si="0"/>
        <v/>
      </c>
      <c r="M14" s="211" t="str">
        <f t="shared" si="0"/>
        <v/>
      </c>
      <c r="N14" s="211" t="str">
        <f t="shared" si="0"/>
        <v/>
      </c>
      <c r="O14" s="211" t="str">
        <f t="shared" si="0"/>
        <v/>
      </c>
      <c r="P14" s="211" t="str">
        <f t="shared" si="0"/>
        <v/>
      </c>
      <c r="Q14" s="211" t="str">
        <f t="shared" si="0"/>
        <v/>
      </c>
      <c r="R14" s="211" t="str">
        <f t="shared" si="0"/>
        <v/>
      </c>
      <c r="S14" s="211" t="str">
        <f t="shared" si="0"/>
        <v/>
      </c>
      <c r="T14" s="211" t="str">
        <f t="shared" si="0"/>
        <v/>
      </c>
      <c r="U14" s="211" t="str">
        <f t="shared" si="0"/>
        <v/>
      </c>
      <c r="V14" s="211" t="str">
        <f t="shared" si="0"/>
        <v/>
      </c>
      <c r="W14" s="211" t="str">
        <f>IF(W$13=$H14,"DL","")</f>
        <v/>
      </c>
      <c r="X14" s="211" t="str">
        <f t="shared" ref="X14:BE21" si="1">IF(X$13=$H14,"DL","")</f>
        <v/>
      </c>
      <c r="Y14" s="211" t="str">
        <f t="shared" si="1"/>
        <v/>
      </c>
      <c r="Z14" s="211" t="str">
        <f t="shared" si="1"/>
        <v/>
      </c>
      <c r="AA14" s="211" t="str">
        <f t="shared" si="1"/>
        <v/>
      </c>
      <c r="AB14" s="211" t="str">
        <f t="shared" si="1"/>
        <v/>
      </c>
      <c r="AC14" s="211" t="str">
        <f t="shared" si="1"/>
        <v/>
      </c>
      <c r="AD14" s="211" t="str">
        <f t="shared" si="1"/>
        <v/>
      </c>
      <c r="AE14" s="211" t="str">
        <f t="shared" si="1"/>
        <v/>
      </c>
      <c r="AF14" s="211" t="str">
        <f t="shared" si="1"/>
        <v/>
      </c>
      <c r="AG14" s="211" t="str">
        <f t="shared" si="1"/>
        <v/>
      </c>
      <c r="AH14" s="211" t="str">
        <f t="shared" si="1"/>
        <v/>
      </c>
      <c r="AI14" s="211" t="str">
        <f t="shared" si="1"/>
        <v/>
      </c>
      <c r="AJ14" s="211" t="str">
        <f t="shared" si="1"/>
        <v/>
      </c>
      <c r="AK14" s="211" t="str">
        <f t="shared" si="1"/>
        <v/>
      </c>
      <c r="AL14" s="211" t="str">
        <f t="shared" si="1"/>
        <v/>
      </c>
      <c r="AM14" s="211" t="str">
        <f t="shared" si="1"/>
        <v/>
      </c>
      <c r="AN14" s="211" t="str">
        <f t="shared" si="1"/>
        <v/>
      </c>
      <c r="AO14" s="211" t="str">
        <f t="shared" si="1"/>
        <v/>
      </c>
      <c r="AP14" s="211" t="str">
        <f t="shared" si="1"/>
        <v/>
      </c>
      <c r="AQ14" s="211" t="str">
        <f t="shared" si="1"/>
        <v/>
      </c>
      <c r="AR14" s="211" t="str">
        <f t="shared" si="1"/>
        <v/>
      </c>
      <c r="AS14" s="211" t="str">
        <f t="shared" si="1"/>
        <v/>
      </c>
      <c r="AT14" s="211" t="str">
        <f t="shared" si="1"/>
        <v/>
      </c>
      <c r="AU14" s="211" t="str">
        <f t="shared" si="1"/>
        <v/>
      </c>
      <c r="AV14" s="211" t="str">
        <f t="shared" si="1"/>
        <v/>
      </c>
      <c r="AW14" s="211" t="str">
        <f t="shared" si="1"/>
        <v/>
      </c>
      <c r="AX14" s="211" t="str">
        <f t="shared" si="1"/>
        <v/>
      </c>
      <c r="AY14" s="211" t="str">
        <f t="shared" si="1"/>
        <v/>
      </c>
      <c r="AZ14" s="211" t="str">
        <f t="shared" si="1"/>
        <v/>
      </c>
      <c r="BA14" s="211" t="str">
        <f t="shared" si="1"/>
        <v/>
      </c>
      <c r="BB14" s="211" t="str">
        <f t="shared" si="1"/>
        <v/>
      </c>
      <c r="BC14" s="211" t="str">
        <f t="shared" si="1"/>
        <v/>
      </c>
      <c r="BD14" s="211" t="str">
        <f t="shared" si="1"/>
        <v/>
      </c>
      <c r="BE14" s="211" t="str">
        <f t="shared" si="1"/>
        <v/>
      </c>
      <c r="BF14" s="212"/>
      <c r="BG14" s="212"/>
    </row>
    <row r="15" spans="1:59" s="213" customFormat="1" ht="24.95" customHeight="1" x14ac:dyDescent="0.25">
      <c r="A15" s="183"/>
      <c r="B15" s="214" t="s">
        <v>66</v>
      </c>
      <c r="C15" s="215" t="s">
        <v>216</v>
      </c>
      <c r="D15" s="215" t="s">
        <v>217</v>
      </c>
      <c r="E15" s="216">
        <v>1</v>
      </c>
      <c r="F15" s="216">
        <v>3</v>
      </c>
      <c r="G15" s="216"/>
      <c r="H15" s="216">
        <v>1</v>
      </c>
      <c r="I15" s="217"/>
      <c r="J15" s="211" t="str">
        <f>IF(J$13=$H15,"DL","")</f>
        <v>DL</v>
      </c>
      <c r="K15" s="211" t="str">
        <f t="shared" si="0"/>
        <v/>
      </c>
      <c r="L15" s="211" t="str">
        <f t="shared" si="0"/>
        <v/>
      </c>
      <c r="M15" s="211" t="str">
        <f t="shared" si="0"/>
        <v/>
      </c>
      <c r="N15" s="211" t="str">
        <f t="shared" si="0"/>
        <v/>
      </c>
      <c r="O15" s="211" t="str">
        <f t="shared" si="0"/>
        <v/>
      </c>
      <c r="P15" s="211" t="str">
        <f t="shared" si="0"/>
        <v/>
      </c>
      <c r="Q15" s="211" t="str">
        <f t="shared" si="0"/>
        <v/>
      </c>
      <c r="R15" s="211" t="str">
        <f t="shared" si="0"/>
        <v/>
      </c>
      <c r="S15" s="211" t="str">
        <f t="shared" si="0"/>
        <v/>
      </c>
      <c r="T15" s="211" t="str">
        <f t="shared" si="0"/>
        <v/>
      </c>
      <c r="U15" s="211" t="str">
        <f t="shared" si="0"/>
        <v/>
      </c>
      <c r="V15" s="211" t="str">
        <f t="shared" si="0"/>
        <v/>
      </c>
      <c r="W15" s="211" t="str">
        <f t="shared" si="0"/>
        <v/>
      </c>
      <c r="X15" s="211" t="str">
        <f t="shared" si="1"/>
        <v/>
      </c>
      <c r="Y15" s="211" t="str">
        <f t="shared" si="1"/>
        <v/>
      </c>
      <c r="Z15" s="211" t="str">
        <f t="shared" si="1"/>
        <v/>
      </c>
      <c r="AA15" s="211" t="str">
        <f t="shared" si="1"/>
        <v/>
      </c>
      <c r="AB15" s="211" t="str">
        <f t="shared" si="1"/>
        <v/>
      </c>
      <c r="AC15" s="211" t="str">
        <f t="shared" si="1"/>
        <v/>
      </c>
      <c r="AD15" s="211" t="str">
        <f t="shared" si="1"/>
        <v/>
      </c>
      <c r="AE15" s="211" t="str">
        <f t="shared" si="1"/>
        <v/>
      </c>
      <c r="AF15" s="211" t="str">
        <f t="shared" si="1"/>
        <v/>
      </c>
      <c r="AG15" s="211" t="str">
        <f t="shared" si="1"/>
        <v/>
      </c>
      <c r="AH15" s="211" t="str">
        <f t="shared" si="1"/>
        <v/>
      </c>
      <c r="AI15" s="211" t="str">
        <f t="shared" si="1"/>
        <v/>
      </c>
      <c r="AJ15" s="211" t="str">
        <f t="shared" si="1"/>
        <v/>
      </c>
      <c r="AK15" s="211" t="str">
        <f t="shared" si="1"/>
        <v/>
      </c>
      <c r="AL15" s="211" t="str">
        <f t="shared" si="1"/>
        <v/>
      </c>
      <c r="AM15" s="211" t="str">
        <f t="shared" si="1"/>
        <v/>
      </c>
      <c r="AN15" s="211" t="str">
        <f t="shared" si="1"/>
        <v/>
      </c>
      <c r="AO15" s="211" t="str">
        <f t="shared" si="1"/>
        <v/>
      </c>
      <c r="AP15" s="211" t="str">
        <f t="shared" si="1"/>
        <v/>
      </c>
      <c r="AQ15" s="211" t="str">
        <f t="shared" si="1"/>
        <v/>
      </c>
      <c r="AR15" s="211" t="str">
        <f t="shared" si="1"/>
        <v/>
      </c>
      <c r="AS15" s="211" t="str">
        <f t="shared" si="1"/>
        <v/>
      </c>
      <c r="AT15" s="211" t="str">
        <f t="shared" si="1"/>
        <v/>
      </c>
      <c r="AU15" s="211" t="str">
        <f t="shared" si="1"/>
        <v/>
      </c>
      <c r="AV15" s="211" t="str">
        <f t="shared" si="1"/>
        <v/>
      </c>
      <c r="AW15" s="211" t="str">
        <f t="shared" si="1"/>
        <v/>
      </c>
      <c r="AX15" s="211" t="str">
        <f t="shared" si="1"/>
        <v/>
      </c>
      <c r="AY15" s="211" t="str">
        <f t="shared" si="1"/>
        <v/>
      </c>
      <c r="AZ15" s="211" t="str">
        <f t="shared" si="1"/>
        <v/>
      </c>
      <c r="BA15" s="211" t="str">
        <f t="shared" si="1"/>
        <v/>
      </c>
      <c r="BB15" s="211" t="str">
        <f t="shared" si="1"/>
        <v/>
      </c>
      <c r="BC15" s="211" t="str">
        <f t="shared" si="1"/>
        <v/>
      </c>
      <c r="BD15" s="211" t="str">
        <f t="shared" si="1"/>
        <v/>
      </c>
      <c r="BE15" s="211" t="str">
        <f t="shared" si="1"/>
        <v/>
      </c>
      <c r="BF15" s="212"/>
      <c r="BG15" s="212"/>
    </row>
    <row r="16" spans="1:59" s="213" customFormat="1" ht="24.95" customHeight="1" x14ac:dyDescent="0.25">
      <c r="A16" s="183"/>
      <c r="B16" s="214" t="s">
        <v>67</v>
      </c>
      <c r="C16" s="215"/>
      <c r="D16" s="215"/>
      <c r="E16" s="216">
        <v>5</v>
      </c>
      <c r="F16" s="216">
        <v>3</v>
      </c>
      <c r="G16" s="216"/>
      <c r="H16" s="216"/>
      <c r="I16" s="217"/>
      <c r="J16" s="211" t="str">
        <f t="shared" si="0"/>
        <v/>
      </c>
      <c r="K16" s="211" t="str">
        <f t="shared" si="0"/>
        <v/>
      </c>
      <c r="L16" s="211" t="str">
        <f t="shared" si="0"/>
        <v/>
      </c>
      <c r="M16" s="211" t="str">
        <f t="shared" si="0"/>
        <v/>
      </c>
      <c r="N16" s="211" t="str">
        <f t="shared" si="0"/>
        <v/>
      </c>
      <c r="O16" s="211" t="str">
        <f t="shared" si="0"/>
        <v/>
      </c>
      <c r="P16" s="211" t="str">
        <f t="shared" si="0"/>
        <v/>
      </c>
      <c r="Q16" s="211" t="str">
        <f t="shared" si="0"/>
        <v/>
      </c>
      <c r="R16" s="211" t="str">
        <f t="shared" si="0"/>
        <v/>
      </c>
      <c r="S16" s="211" t="str">
        <f t="shared" si="0"/>
        <v/>
      </c>
      <c r="T16" s="211" t="str">
        <f t="shared" si="0"/>
        <v/>
      </c>
      <c r="U16" s="211" t="str">
        <f t="shared" si="0"/>
        <v/>
      </c>
      <c r="V16" s="211" t="str">
        <f t="shared" si="0"/>
        <v/>
      </c>
      <c r="W16" s="211" t="str">
        <f t="shared" si="0"/>
        <v/>
      </c>
      <c r="X16" s="211" t="str">
        <f t="shared" si="1"/>
        <v/>
      </c>
      <c r="Y16" s="211" t="str">
        <f t="shared" si="1"/>
        <v/>
      </c>
      <c r="Z16" s="211" t="str">
        <f t="shared" si="1"/>
        <v/>
      </c>
      <c r="AA16" s="211" t="str">
        <f t="shared" si="1"/>
        <v/>
      </c>
      <c r="AB16" s="211" t="str">
        <f t="shared" si="1"/>
        <v/>
      </c>
      <c r="AC16" s="211" t="str">
        <f t="shared" si="1"/>
        <v/>
      </c>
      <c r="AD16" s="211" t="str">
        <f t="shared" si="1"/>
        <v/>
      </c>
      <c r="AE16" s="211" t="str">
        <f t="shared" si="1"/>
        <v/>
      </c>
      <c r="AF16" s="211" t="str">
        <f t="shared" si="1"/>
        <v/>
      </c>
      <c r="AG16" s="211" t="str">
        <f t="shared" si="1"/>
        <v/>
      </c>
      <c r="AH16" s="211" t="str">
        <f t="shared" si="1"/>
        <v/>
      </c>
      <c r="AI16" s="211" t="str">
        <f t="shared" si="1"/>
        <v/>
      </c>
      <c r="AJ16" s="211" t="str">
        <f t="shared" si="1"/>
        <v/>
      </c>
      <c r="AK16" s="211" t="str">
        <f t="shared" si="1"/>
        <v/>
      </c>
      <c r="AL16" s="211" t="str">
        <f t="shared" si="1"/>
        <v/>
      </c>
      <c r="AM16" s="211" t="str">
        <f t="shared" si="1"/>
        <v/>
      </c>
      <c r="AN16" s="211" t="str">
        <f t="shared" si="1"/>
        <v/>
      </c>
      <c r="AO16" s="211" t="str">
        <f t="shared" si="1"/>
        <v/>
      </c>
      <c r="AP16" s="211" t="str">
        <f t="shared" si="1"/>
        <v/>
      </c>
      <c r="AQ16" s="211" t="str">
        <f t="shared" si="1"/>
        <v/>
      </c>
      <c r="AR16" s="211" t="str">
        <f t="shared" si="1"/>
        <v/>
      </c>
      <c r="AS16" s="211" t="str">
        <f t="shared" si="1"/>
        <v/>
      </c>
      <c r="AT16" s="211" t="str">
        <f t="shared" si="1"/>
        <v/>
      </c>
      <c r="AU16" s="211" t="str">
        <f t="shared" si="1"/>
        <v/>
      </c>
      <c r="AV16" s="211" t="str">
        <f t="shared" si="1"/>
        <v/>
      </c>
      <c r="AW16" s="211" t="str">
        <f t="shared" si="1"/>
        <v/>
      </c>
      <c r="AX16" s="211" t="str">
        <f t="shared" si="1"/>
        <v/>
      </c>
      <c r="AY16" s="211" t="str">
        <f t="shared" si="1"/>
        <v/>
      </c>
      <c r="AZ16" s="211" t="str">
        <f t="shared" si="1"/>
        <v/>
      </c>
      <c r="BA16" s="211" t="str">
        <f t="shared" si="1"/>
        <v/>
      </c>
      <c r="BB16" s="211" t="str">
        <f t="shared" si="1"/>
        <v/>
      </c>
      <c r="BC16" s="211" t="str">
        <f t="shared" si="1"/>
        <v/>
      </c>
      <c r="BD16" s="211" t="str">
        <f t="shared" si="1"/>
        <v/>
      </c>
      <c r="BE16" s="211" t="str">
        <f t="shared" si="1"/>
        <v/>
      </c>
      <c r="BF16" s="212"/>
      <c r="BG16" s="212"/>
    </row>
    <row r="17" spans="1:59" s="213" customFormat="1" ht="24.95" customHeight="1" x14ac:dyDescent="0.25">
      <c r="A17" s="183"/>
      <c r="B17" s="218" t="s">
        <v>68</v>
      </c>
      <c r="C17" s="219"/>
      <c r="D17" s="219"/>
      <c r="E17" s="220">
        <v>1</v>
      </c>
      <c r="F17" s="220">
        <v>5</v>
      </c>
      <c r="G17" s="220" t="s">
        <v>69</v>
      </c>
      <c r="H17" s="220">
        <v>4</v>
      </c>
      <c r="I17" s="211" t="str">
        <f t="shared" ref="I17" si="2">IF(I$13=$H17,"DL","")</f>
        <v/>
      </c>
      <c r="J17" s="211" t="str">
        <f>IF(J$13=$H17,"DL","")</f>
        <v/>
      </c>
      <c r="K17" s="211" t="str">
        <f t="shared" si="0"/>
        <v/>
      </c>
      <c r="L17" s="211" t="str">
        <f t="shared" si="0"/>
        <v/>
      </c>
      <c r="M17" s="211" t="str">
        <f t="shared" si="0"/>
        <v>DL</v>
      </c>
      <c r="N17" s="211" t="str">
        <f t="shared" si="0"/>
        <v/>
      </c>
      <c r="O17" s="211" t="str">
        <f t="shared" si="0"/>
        <v/>
      </c>
      <c r="P17" s="211" t="str">
        <f t="shared" si="0"/>
        <v/>
      </c>
      <c r="Q17" s="211" t="str">
        <f t="shared" si="0"/>
        <v/>
      </c>
      <c r="R17" s="211" t="str">
        <f t="shared" si="0"/>
        <v/>
      </c>
      <c r="S17" s="211" t="str">
        <f t="shared" si="0"/>
        <v/>
      </c>
      <c r="T17" s="211" t="str">
        <f t="shared" si="0"/>
        <v/>
      </c>
      <c r="U17" s="211" t="str">
        <f t="shared" si="0"/>
        <v/>
      </c>
      <c r="V17" s="211" t="str">
        <f t="shared" si="0"/>
        <v/>
      </c>
      <c r="W17" s="211" t="str">
        <f t="shared" si="0"/>
        <v/>
      </c>
      <c r="X17" s="211" t="str">
        <f t="shared" si="1"/>
        <v/>
      </c>
      <c r="Y17" s="211" t="str">
        <f t="shared" si="1"/>
        <v/>
      </c>
      <c r="Z17" s="211" t="str">
        <f t="shared" si="1"/>
        <v/>
      </c>
      <c r="AA17" s="211" t="str">
        <f t="shared" si="1"/>
        <v/>
      </c>
      <c r="AB17" s="211" t="str">
        <f t="shared" si="1"/>
        <v/>
      </c>
      <c r="AC17" s="211" t="str">
        <f t="shared" si="1"/>
        <v/>
      </c>
      <c r="AD17" s="211" t="str">
        <f t="shared" si="1"/>
        <v/>
      </c>
      <c r="AE17" s="211" t="str">
        <f t="shared" si="1"/>
        <v/>
      </c>
      <c r="AF17" s="211" t="str">
        <f t="shared" si="1"/>
        <v/>
      </c>
      <c r="AG17" s="211" t="str">
        <f t="shared" si="1"/>
        <v/>
      </c>
      <c r="AH17" s="211" t="str">
        <f t="shared" si="1"/>
        <v/>
      </c>
      <c r="AI17" s="211" t="str">
        <f t="shared" si="1"/>
        <v/>
      </c>
      <c r="AJ17" s="211" t="str">
        <f t="shared" si="1"/>
        <v/>
      </c>
      <c r="AK17" s="211" t="str">
        <f t="shared" si="1"/>
        <v/>
      </c>
      <c r="AL17" s="211" t="str">
        <f t="shared" si="1"/>
        <v/>
      </c>
      <c r="AM17" s="211" t="str">
        <f t="shared" si="1"/>
        <v/>
      </c>
      <c r="AN17" s="211" t="str">
        <f t="shared" si="1"/>
        <v/>
      </c>
      <c r="AO17" s="211" t="str">
        <f t="shared" si="1"/>
        <v/>
      </c>
      <c r="AP17" s="211" t="str">
        <f t="shared" si="1"/>
        <v/>
      </c>
      <c r="AQ17" s="211" t="str">
        <f t="shared" si="1"/>
        <v/>
      </c>
      <c r="AR17" s="211" t="str">
        <f t="shared" si="1"/>
        <v/>
      </c>
      <c r="AS17" s="211" t="str">
        <f t="shared" si="1"/>
        <v/>
      </c>
      <c r="AT17" s="211" t="str">
        <f t="shared" si="1"/>
        <v/>
      </c>
      <c r="AU17" s="211" t="str">
        <f t="shared" si="1"/>
        <v/>
      </c>
      <c r="AV17" s="211" t="str">
        <f t="shared" si="1"/>
        <v/>
      </c>
      <c r="AW17" s="211" t="str">
        <f t="shared" si="1"/>
        <v/>
      </c>
      <c r="AX17" s="211" t="str">
        <f t="shared" si="1"/>
        <v/>
      </c>
      <c r="AY17" s="211" t="str">
        <f t="shared" si="1"/>
        <v/>
      </c>
      <c r="AZ17" s="211" t="str">
        <f t="shared" si="1"/>
        <v/>
      </c>
      <c r="BA17" s="211" t="str">
        <f t="shared" si="1"/>
        <v/>
      </c>
      <c r="BB17" s="211" t="str">
        <f t="shared" si="1"/>
        <v/>
      </c>
      <c r="BC17" s="211" t="str">
        <f t="shared" si="1"/>
        <v/>
      </c>
      <c r="BD17" s="211" t="str">
        <f t="shared" si="1"/>
        <v/>
      </c>
      <c r="BE17" s="211" t="str">
        <f t="shared" si="1"/>
        <v/>
      </c>
      <c r="BF17" s="212"/>
      <c r="BG17" s="212"/>
    </row>
    <row r="18" spans="1:59" s="213" customFormat="1" ht="24.95" customHeight="1" x14ac:dyDescent="0.25">
      <c r="A18" s="183"/>
      <c r="B18" s="218" t="s">
        <v>70</v>
      </c>
      <c r="C18" s="219"/>
      <c r="D18" s="219"/>
      <c r="E18" s="220">
        <v>1</v>
      </c>
      <c r="F18" s="220">
        <v>1</v>
      </c>
      <c r="G18" s="220"/>
      <c r="H18" s="220"/>
      <c r="I18" s="217"/>
      <c r="J18" s="211" t="str">
        <f t="shared" si="0"/>
        <v/>
      </c>
      <c r="K18" s="211" t="str">
        <f t="shared" si="0"/>
        <v/>
      </c>
      <c r="L18" s="211" t="str">
        <f t="shared" si="0"/>
        <v/>
      </c>
      <c r="M18" s="211" t="str">
        <f t="shared" si="0"/>
        <v/>
      </c>
      <c r="N18" s="211" t="str">
        <f t="shared" si="0"/>
        <v/>
      </c>
      <c r="O18" s="211" t="str">
        <f t="shared" si="0"/>
        <v/>
      </c>
      <c r="P18" s="211" t="str">
        <f t="shared" si="0"/>
        <v/>
      </c>
      <c r="Q18" s="211" t="str">
        <f t="shared" si="0"/>
        <v/>
      </c>
      <c r="R18" s="211" t="str">
        <f t="shared" si="0"/>
        <v/>
      </c>
      <c r="S18" s="211" t="str">
        <f t="shared" si="0"/>
        <v/>
      </c>
      <c r="T18" s="211" t="str">
        <f t="shared" si="0"/>
        <v/>
      </c>
      <c r="U18" s="211" t="str">
        <f t="shared" si="0"/>
        <v/>
      </c>
      <c r="V18" s="211" t="str">
        <f t="shared" si="0"/>
        <v/>
      </c>
      <c r="W18" s="211" t="str">
        <f t="shared" si="0"/>
        <v/>
      </c>
      <c r="X18" s="211" t="str">
        <f t="shared" si="1"/>
        <v/>
      </c>
      <c r="Y18" s="211" t="str">
        <f t="shared" si="1"/>
        <v/>
      </c>
      <c r="Z18" s="211" t="str">
        <f t="shared" si="1"/>
        <v/>
      </c>
      <c r="AA18" s="211" t="str">
        <f t="shared" si="1"/>
        <v/>
      </c>
      <c r="AB18" s="211" t="str">
        <f t="shared" si="1"/>
        <v/>
      </c>
      <c r="AC18" s="211" t="str">
        <f t="shared" si="1"/>
        <v/>
      </c>
      <c r="AD18" s="211" t="str">
        <f t="shared" si="1"/>
        <v/>
      </c>
      <c r="AE18" s="211" t="str">
        <f t="shared" si="1"/>
        <v/>
      </c>
      <c r="AF18" s="211" t="str">
        <f t="shared" si="1"/>
        <v/>
      </c>
      <c r="AG18" s="211" t="str">
        <f t="shared" si="1"/>
        <v/>
      </c>
      <c r="AH18" s="211" t="str">
        <f t="shared" si="1"/>
        <v/>
      </c>
      <c r="AI18" s="211" t="str">
        <f t="shared" si="1"/>
        <v/>
      </c>
      <c r="AJ18" s="211" t="str">
        <f t="shared" si="1"/>
        <v/>
      </c>
      <c r="AK18" s="211" t="str">
        <f t="shared" si="1"/>
        <v/>
      </c>
      <c r="AL18" s="211" t="str">
        <f t="shared" si="1"/>
        <v/>
      </c>
      <c r="AM18" s="211" t="str">
        <f t="shared" si="1"/>
        <v/>
      </c>
      <c r="AN18" s="211" t="str">
        <f t="shared" si="1"/>
        <v/>
      </c>
      <c r="AO18" s="211" t="str">
        <f t="shared" si="1"/>
        <v/>
      </c>
      <c r="AP18" s="211" t="str">
        <f t="shared" si="1"/>
        <v/>
      </c>
      <c r="AQ18" s="211" t="str">
        <f t="shared" si="1"/>
        <v/>
      </c>
      <c r="AR18" s="211" t="str">
        <f t="shared" si="1"/>
        <v/>
      </c>
      <c r="AS18" s="211" t="str">
        <f t="shared" si="1"/>
        <v/>
      </c>
      <c r="AT18" s="211" t="str">
        <f t="shared" si="1"/>
        <v/>
      </c>
      <c r="AU18" s="211" t="str">
        <f t="shared" si="1"/>
        <v/>
      </c>
      <c r="AV18" s="211" t="str">
        <f t="shared" si="1"/>
        <v/>
      </c>
      <c r="AW18" s="211" t="str">
        <f t="shared" si="1"/>
        <v/>
      </c>
      <c r="AX18" s="211" t="str">
        <f t="shared" si="1"/>
        <v/>
      </c>
      <c r="AY18" s="211" t="str">
        <f t="shared" si="1"/>
        <v/>
      </c>
      <c r="AZ18" s="211" t="str">
        <f t="shared" si="1"/>
        <v/>
      </c>
      <c r="BA18" s="211" t="str">
        <f t="shared" si="1"/>
        <v/>
      </c>
      <c r="BB18" s="211" t="str">
        <f t="shared" si="1"/>
        <v/>
      </c>
      <c r="BC18" s="211" t="str">
        <f t="shared" si="1"/>
        <v/>
      </c>
      <c r="BD18" s="211" t="str">
        <f t="shared" si="1"/>
        <v/>
      </c>
      <c r="BE18" s="211" t="str">
        <f t="shared" si="1"/>
        <v/>
      </c>
      <c r="BF18" s="212"/>
      <c r="BG18" s="212"/>
    </row>
    <row r="19" spans="1:59" s="213" customFormat="1" ht="24.95" customHeight="1" x14ac:dyDescent="0.25">
      <c r="A19" s="183"/>
      <c r="B19" s="218" t="s">
        <v>71</v>
      </c>
      <c r="C19" s="219"/>
      <c r="D19" s="221"/>
      <c r="E19" s="220">
        <v>4</v>
      </c>
      <c r="F19" s="220">
        <v>3</v>
      </c>
      <c r="G19" s="220" t="s">
        <v>69</v>
      </c>
      <c r="H19" s="220">
        <v>6</v>
      </c>
      <c r="I19" s="217"/>
      <c r="J19" s="211" t="str">
        <f t="shared" si="0"/>
        <v/>
      </c>
      <c r="K19" s="211" t="str">
        <f t="shared" si="0"/>
        <v/>
      </c>
      <c r="L19" s="211" t="str">
        <f t="shared" si="0"/>
        <v/>
      </c>
      <c r="M19" s="211" t="str">
        <f t="shared" si="0"/>
        <v/>
      </c>
      <c r="N19" s="211" t="str">
        <f t="shared" si="0"/>
        <v/>
      </c>
      <c r="O19" s="211" t="str">
        <f t="shared" si="0"/>
        <v>DL</v>
      </c>
      <c r="P19" s="211" t="str">
        <f t="shared" si="0"/>
        <v/>
      </c>
      <c r="Q19" s="211" t="str">
        <f t="shared" si="0"/>
        <v/>
      </c>
      <c r="R19" s="211" t="str">
        <f t="shared" si="0"/>
        <v/>
      </c>
      <c r="S19" s="211" t="str">
        <f t="shared" si="0"/>
        <v/>
      </c>
      <c r="T19" s="211" t="str">
        <f t="shared" si="0"/>
        <v/>
      </c>
      <c r="U19" s="211" t="str">
        <f t="shared" si="0"/>
        <v/>
      </c>
      <c r="V19" s="211" t="str">
        <f t="shared" si="0"/>
        <v/>
      </c>
      <c r="W19" s="211" t="str">
        <f t="shared" si="0"/>
        <v/>
      </c>
      <c r="X19" s="211" t="str">
        <f t="shared" si="1"/>
        <v/>
      </c>
      <c r="Y19" s="211" t="str">
        <f t="shared" si="1"/>
        <v/>
      </c>
      <c r="Z19" s="211" t="str">
        <f t="shared" si="1"/>
        <v/>
      </c>
      <c r="AA19" s="211" t="str">
        <f t="shared" si="1"/>
        <v/>
      </c>
      <c r="AB19" s="211" t="str">
        <f t="shared" si="1"/>
        <v/>
      </c>
      <c r="AC19" s="211" t="str">
        <f t="shared" si="1"/>
        <v/>
      </c>
      <c r="AD19" s="211" t="str">
        <f t="shared" si="1"/>
        <v/>
      </c>
      <c r="AE19" s="211" t="str">
        <f t="shared" si="1"/>
        <v/>
      </c>
      <c r="AF19" s="211" t="str">
        <f t="shared" si="1"/>
        <v/>
      </c>
      <c r="AG19" s="211" t="str">
        <f t="shared" si="1"/>
        <v/>
      </c>
      <c r="AH19" s="211" t="str">
        <f t="shared" si="1"/>
        <v/>
      </c>
      <c r="AI19" s="211" t="str">
        <f t="shared" si="1"/>
        <v/>
      </c>
      <c r="AJ19" s="211" t="str">
        <f t="shared" si="1"/>
        <v/>
      </c>
      <c r="AK19" s="211" t="str">
        <f t="shared" si="1"/>
        <v/>
      </c>
      <c r="AL19" s="211" t="str">
        <f t="shared" si="1"/>
        <v/>
      </c>
      <c r="AM19" s="211" t="str">
        <f t="shared" si="1"/>
        <v/>
      </c>
      <c r="AN19" s="211" t="str">
        <f t="shared" si="1"/>
        <v/>
      </c>
      <c r="AO19" s="211" t="str">
        <f t="shared" si="1"/>
        <v/>
      </c>
      <c r="AP19" s="211" t="str">
        <f t="shared" si="1"/>
        <v/>
      </c>
      <c r="AQ19" s="211" t="str">
        <f t="shared" si="1"/>
        <v/>
      </c>
      <c r="AR19" s="211" t="str">
        <f t="shared" si="1"/>
        <v/>
      </c>
      <c r="AS19" s="211" t="str">
        <f t="shared" si="1"/>
        <v/>
      </c>
      <c r="AT19" s="211" t="str">
        <f t="shared" si="1"/>
        <v/>
      </c>
      <c r="AU19" s="211" t="str">
        <f t="shared" si="1"/>
        <v/>
      </c>
      <c r="AV19" s="211" t="str">
        <f t="shared" si="1"/>
        <v/>
      </c>
      <c r="AW19" s="211" t="str">
        <f t="shared" si="1"/>
        <v/>
      </c>
      <c r="AX19" s="211" t="str">
        <f t="shared" si="1"/>
        <v/>
      </c>
      <c r="AY19" s="211" t="str">
        <f t="shared" si="1"/>
        <v/>
      </c>
      <c r="AZ19" s="211" t="str">
        <f t="shared" si="1"/>
        <v/>
      </c>
      <c r="BA19" s="211" t="str">
        <f t="shared" si="1"/>
        <v/>
      </c>
      <c r="BB19" s="211" t="str">
        <f t="shared" si="1"/>
        <v/>
      </c>
      <c r="BC19" s="211" t="str">
        <f t="shared" si="1"/>
        <v/>
      </c>
      <c r="BD19" s="211" t="str">
        <f t="shared" si="1"/>
        <v/>
      </c>
      <c r="BE19" s="211" t="str">
        <f t="shared" si="1"/>
        <v/>
      </c>
      <c r="BF19" s="212"/>
      <c r="BG19" s="212"/>
    </row>
    <row r="20" spans="1:59" s="213" customFormat="1" ht="24.95" customHeight="1" x14ac:dyDescent="0.25">
      <c r="A20" s="183"/>
      <c r="B20" s="222">
        <v>2</v>
      </c>
      <c r="C20" s="215"/>
      <c r="D20" s="215"/>
      <c r="E20" s="216"/>
      <c r="F20" s="216"/>
      <c r="G20" s="216"/>
      <c r="H20" s="216"/>
      <c r="I20" s="217"/>
      <c r="J20" s="217" t="str">
        <f>IF(J$13=$H20,"DL","")</f>
        <v/>
      </c>
      <c r="K20" s="217" t="str">
        <f t="shared" si="0"/>
        <v/>
      </c>
      <c r="L20" s="217" t="str">
        <f t="shared" si="0"/>
        <v/>
      </c>
      <c r="M20" s="217" t="str">
        <f t="shared" si="0"/>
        <v/>
      </c>
      <c r="N20" s="217" t="str">
        <f t="shared" si="0"/>
        <v/>
      </c>
      <c r="O20" s="217" t="str">
        <f t="shared" si="0"/>
        <v/>
      </c>
      <c r="P20" s="217" t="str">
        <f t="shared" si="0"/>
        <v/>
      </c>
      <c r="Q20" s="217" t="str">
        <f t="shared" si="0"/>
        <v/>
      </c>
      <c r="R20" s="217" t="str">
        <f t="shared" si="0"/>
        <v/>
      </c>
      <c r="S20" s="217" t="str">
        <f t="shared" si="0"/>
        <v/>
      </c>
      <c r="T20" s="217" t="str">
        <f t="shared" si="0"/>
        <v/>
      </c>
      <c r="U20" s="217" t="str">
        <f t="shared" si="0"/>
        <v/>
      </c>
      <c r="V20" s="217" t="str">
        <f t="shared" si="0"/>
        <v/>
      </c>
      <c r="W20" s="217" t="str">
        <f t="shared" si="0"/>
        <v/>
      </c>
      <c r="X20" s="217" t="str">
        <f t="shared" si="1"/>
        <v/>
      </c>
      <c r="Y20" s="217" t="str">
        <f t="shared" si="1"/>
        <v/>
      </c>
      <c r="Z20" s="217" t="str">
        <f t="shared" si="1"/>
        <v/>
      </c>
      <c r="AA20" s="217" t="str">
        <f t="shared" si="1"/>
        <v/>
      </c>
      <c r="AB20" s="217" t="str">
        <f t="shared" si="1"/>
        <v/>
      </c>
      <c r="AC20" s="217" t="str">
        <f t="shared" si="1"/>
        <v/>
      </c>
      <c r="AD20" s="217" t="str">
        <f t="shared" si="1"/>
        <v/>
      </c>
      <c r="AE20" s="217" t="str">
        <f t="shared" si="1"/>
        <v/>
      </c>
      <c r="AF20" s="217" t="str">
        <f t="shared" si="1"/>
        <v/>
      </c>
      <c r="AG20" s="217" t="str">
        <f t="shared" si="1"/>
        <v/>
      </c>
      <c r="AH20" s="217" t="str">
        <f t="shared" si="1"/>
        <v/>
      </c>
      <c r="AI20" s="217" t="str">
        <f t="shared" si="1"/>
        <v/>
      </c>
      <c r="AJ20" s="217" t="str">
        <f t="shared" si="1"/>
        <v/>
      </c>
      <c r="AK20" s="217" t="str">
        <f t="shared" si="1"/>
        <v/>
      </c>
      <c r="AL20" s="217" t="str">
        <f t="shared" si="1"/>
        <v/>
      </c>
      <c r="AM20" s="217" t="str">
        <f t="shared" si="1"/>
        <v/>
      </c>
      <c r="AN20" s="217" t="str">
        <f t="shared" si="1"/>
        <v/>
      </c>
      <c r="AO20" s="217" t="str">
        <f t="shared" si="1"/>
        <v/>
      </c>
      <c r="AP20" s="217" t="str">
        <f t="shared" si="1"/>
        <v/>
      </c>
      <c r="AQ20" s="217" t="str">
        <f t="shared" si="1"/>
        <v/>
      </c>
      <c r="AR20" s="217" t="str">
        <f t="shared" si="1"/>
        <v/>
      </c>
      <c r="AS20" s="217" t="str">
        <f t="shared" si="1"/>
        <v/>
      </c>
      <c r="AT20" s="217" t="str">
        <f t="shared" si="1"/>
        <v/>
      </c>
      <c r="AU20" s="217" t="str">
        <f t="shared" si="1"/>
        <v/>
      </c>
      <c r="AV20" s="217" t="str">
        <f t="shared" si="1"/>
        <v/>
      </c>
      <c r="AW20" s="217" t="str">
        <f t="shared" si="1"/>
        <v/>
      </c>
      <c r="AX20" s="217" t="str">
        <f t="shared" si="1"/>
        <v/>
      </c>
      <c r="AY20" s="217" t="str">
        <f t="shared" si="1"/>
        <v/>
      </c>
      <c r="AZ20" s="217" t="str">
        <f t="shared" si="1"/>
        <v/>
      </c>
      <c r="BA20" s="217" t="str">
        <f t="shared" si="1"/>
        <v/>
      </c>
      <c r="BB20" s="217" t="str">
        <f t="shared" si="1"/>
        <v/>
      </c>
      <c r="BC20" s="217" t="str">
        <f t="shared" si="1"/>
        <v/>
      </c>
      <c r="BD20" s="217" t="str">
        <f t="shared" si="1"/>
        <v/>
      </c>
      <c r="BE20" s="217" t="str">
        <f t="shared" si="1"/>
        <v/>
      </c>
      <c r="BF20" s="212"/>
      <c r="BG20" s="212"/>
    </row>
    <row r="21" spans="1:59" s="213" customFormat="1" ht="24.95" customHeight="1" x14ac:dyDescent="0.25">
      <c r="A21" s="183"/>
      <c r="B21" s="214" t="s">
        <v>72</v>
      </c>
      <c r="C21" s="215"/>
      <c r="D21" s="215"/>
      <c r="E21" s="216">
        <v>5</v>
      </c>
      <c r="F21" s="216">
        <v>6</v>
      </c>
      <c r="G21" s="216"/>
      <c r="H21" s="216"/>
      <c r="I21" s="217"/>
      <c r="J21" s="217" t="str">
        <f t="shared" ref="J21:J26" si="3">IF(J$13=$H21,"DL","")</f>
        <v/>
      </c>
      <c r="K21" s="217" t="str">
        <f t="shared" si="0"/>
        <v/>
      </c>
      <c r="L21" s="217" t="str">
        <f t="shared" si="0"/>
        <v/>
      </c>
      <c r="M21" s="217" t="str">
        <f t="shared" si="0"/>
        <v/>
      </c>
      <c r="N21" s="217" t="str">
        <f t="shared" si="0"/>
        <v/>
      </c>
      <c r="O21" s="217" t="str">
        <f t="shared" si="0"/>
        <v/>
      </c>
      <c r="P21" s="217" t="str">
        <f t="shared" si="0"/>
        <v/>
      </c>
      <c r="Q21" s="217" t="str">
        <f t="shared" si="0"/>
        <v/>
      </c>
      <c r="R21" s="217" t="str">
        <f t="shared" si="0"/>
        <v/>
      </c>
      <c r="S21" s="217" t="str">
        <f t="shared" si="0"/>
        <v/>
      </c>
      <c r="T21" s="217" t="str">
        <f t="shared" si="0"/>
        <v/>
      </c>
      <c r="U21" s="217" t="str">
        <f t="shared" si="0"/>
        <v/>
      </c>
      <c r="V21" s="217" t="str">
        <f t="shared" si="0"/>
        <v/>
      </c>
      <c r="W21" s="217" t="str">
        <f t="shared" si="0"/>
        <v/>
      </c>
      <c r="X21" s="217" t="str">
        <f t="shared" si="1"/>
        <v/>
      </c>
      <c r="Y21" s="217" t="str">
        <f t="shared" si="1"/>
        <v/>
      </c>
      <c r="Z21" s="217" t="str">
        <f t="shared" si="1"/>
        <v/>
      </c>
      <c r="AA21" s="217" t="str">
        <f t="shared" si="1"/>
        <v/>
      </c>
      <c r="AB21" s="217" t="str">
        <f t="shared" si="1"/>
        <v/>
      </c>
      <c r="AC21" s="217" t="str">
        <f t="shared" si="1"/>
        <v/>
      </c>
      <c r="AD21" s="217" t="str">
        <f t="shared" si="1"/>
        <v/>
      </c>
      <c r="AE21" s="217" t="str">
        <f t="shared" si="1"/>
        <v/>
      </c>
      <c r="AF21" s="217" t="str">
        <f t="shared" si="1"/>
        <v/>
      </c>
      <c r="AG21" s="217" t="str">
        <f t="shared" si="1"/>
        <v/>
      </c>
      <c r="AH21" s="217" t="str">
        <f t="shared" si="1"/>
        <v/>
      </c>
      <c r="AI21" s="217" t="str">
        <f t="shared" si="1"/>
        <v/>
      </c>
      <c r="AJ21" s="217" t="str">
        <f t="shared" si="1"/>
        <v/>
      </c>
      <c r="AK21" s="217" t="str">
        <f t="shared" si="1"/>
        <v/>
      </c>
      <c r="AL21" s="217" t="str">
        <f t="shared" si="1"/>
        <v/>
      </c>
      <c r="AM21" s="217" t="str">
        <f t="shared" si="1"/>
        <v/>
      </c>
      <c r="AN21" s="217" t="str">
        <f t="shared" si="1"/>
        <v/>
      </c>
      <c r="AO21" s="217" t="str">
        <f t="shared" ref="X21:BE29" si="4">IF(AO$13=$H21,"DL","")</f>
        <v/>
      </c>
      <c r="AP21" s="217" t="str">
        <f t="shared" si="4"/>
        <v/>
      </c>
      <c r="AQ21" s="217" t="str">
        <f t="shared" si="4"/>
        <v/>
      </c>
      <c r="AR21" s="217" t="str">
        <f t="shared" si="4"/>
        <v/>
      </c>
      <c r="AS21" s="217" t="str">
        <f t="shared" si="4"/>
        <v/>
      </c>
      <c r="AT21" s="217" t="str">
        <f t="shared" si="4"/>
        <v/>
      </c>
      <c r="AU21" s="217" t="str">
        <f t="shared" si="4"/>
        <v/>
      </c>
      <c r="AV21" s="217" t="str">
        <f t="shared" si="4"/>
        <v/>
      </c>
      <c r="AW21" s="217" t="str">
        <f t="shared" si="4"/>
        <v/>
      </c>
      <c r="AX21" s="217" t="str">
        <f t="shared" si="4"/>
        <v/>
      </c>
      <c r="AY21" s="217" t="str">
        <f t="shared" si="4"/>
        <v/>
      </c>
      <c r="AZ21" s="217" t="str">
        <f t="shared" si="4"/>
        <v/>
      </c>
      <c r="BA21" s="217" t="str">
        <f t="shared" si="4"/>
        <v/>
      </c>
      <c r="BB21" s="217" t="str">
        <f t="shared" si="4"/>
        <v/>
      </c>
      <c r="BC21" s="217" t="str">
        <f t="shared" si="4"/>
        <v/>
      </c>
      <c r="BD21" s="217" t="str">
        <f t="shared" si="4"/>
        <v/>
      </c>
      <c r="BE21" s="217" t="str">
        <f t="shared" si="4"/>
        <v/>
      </c>
      <c r="BF21" s="212"/>
      <c r="BG21" s="212"/>
    </row>
    <row r="22" spans="1:59" s="213" customFormat="1" ht="24.95" customHeight="1" x14ac:dyDescent="0.25">
      <c r="A22" s="183"/>
      <c r="B22" s="214" t="s">
        <v>73</v>
      </c>
      <c r="C22" s="215"/>
      <c r="D22" s="215"/>
      <c r="E22" s="216">
        <v>7</v>
      </c>
      <c r="F22" s="216">
        <v>10</v>
      </c>
      <c r="G22" s="216"/>
      <c r="H22" s="216"/>
      <c r="I22" s="217"/>
      <c r="J22" s="217" t="str">
        <f t="shared" si="3"/>
        <v/>
      </c>
      <c r="K22" s="217" t="str">
        <f t="shared" si="0"/>
        <v/>
      </c>
      <c r="L22" s="217" t="str">
        <f t="shared" si="0"/>
        <v/>
      </c>
      <c r="M22" s="217" t="str">
        <f t="shared" si="0"/>
        <v/>
      </c>
      <c r="N22" s="217" t="str">
        <f t="shared" si="0"/>
        <v/>
      </c>
      <c r="O22" s="217" t="str">
        <f t="shared" si="0"/>
        <v/>
      </c>
      <c r="P22" s="217" t="str">
        <f t="shared" si="0"/>
        <v/>
      </c>
      <c r="Q22" s="217" t="str">
        <f t="shared" si="0"/>
        <v/>
      </c>
      <c r="R22" s="217" t="str">
        <f t="shared" si="0"/>
        <v/>
      </c>
      <c r="S22" s="217" t="str">
        <f t="shared" si="0"/>
        <v/>
      </c>
      <c r="T22" s="217" t="str">
        <f t="shared" si="0"/>
        <v/>
      </c>
      <c r="U22" s="217" t="str">
        <f t="shared" si="0"/>
        <v/>
      </c>
      <c r="V22" s="217" t="str">
        <f t="shared" si="0"/>
        <v/>
      </c>
      <c r="W22" s="217" t="str">
        <f t="shared" si="0"/>
        <v/>
      </c>
      <c r="X22" s="217" t="str">
        <f t="shared" si="4"/>
        <v/>
      </c>
      <c r="Y22" s="217" t="str">
        <f t="shared" si="4"/>
        <v/>
      </c>
      <c r="Z22" s="217" t="str">
        <f t="shared" si="4"/>
        <v/>
      </c>
      <c r="AA22" s="217" t="str">
        <f t="shared" si="4"/>
        <v/>
      </c>
      <c r="AB22" s="217" t="str">
        <f t="shared" si="4"/>
        <v/>
      </c>
      <c r="AC22" s="217" t="str">
        <f t="shared" si="4"/>
        <v/>
      </c>
      <c r="AD22" s="217" t="str">
        <f t="shared" si="4"/>
        <v/>
      </c>
      <c r="AE22" s="217" t="str">
        <f t="shared" si="4"/>
        <v/>
      </c>
      <c r="AF22" s="217" t="str">
        <f t="shared" si="4"/>
        <v/>
      </c>
      <c r="AG22" s="217" t="str">
        <f t="shared" si="4"/>
        <v/>
      </c>
      <c r="AH22" s="217" t="str">
        <f t="shared" si="4"/>
        <v/>
      </c>
      <c r="AI22" s="217" t="str">
        <f t="shared" si="4"/>
        <v/>
      </c>
      <c r="AJ22" s="217" t="str">
        <f t="shared" si="4"/>
        <v/>
      </c>
      <c r="AK22" s="217" t="str">
        <f t="shared" si="4"/>
        <v/>
      </c>
      <c r="AL22" s="217" t="str">
        <f t="shared" si="4"/>
        <v/>
      </c>
      <c r="AM22" s="217" t="str">
        <f t="shared" si="4"/>
        <v/>
      </c>
      <c r="AN22" s="217" t="str">
        <f t="shared" si="4"/>
        <v/>
      </c>
      <c r="AO22" s="217" t="str">
        <f t="shared" si="4"/>
        <v/>
      </c>
      <c r="AP22" s="217" t="str">
        <f t="shared" si="4"/>
        <v/>
      </c>
      <c r="AQ22" s="217" t="str">
        <f t="shared" si="4"/>
        <v/>
      </c>
      <c r="AR22" s="217" t="str">
        <f t="shared" si="4"/>
        <v/>
      </c>
      <c r="AS22" s="217" t="str">
        <f t="shared" si="4"/>
        <v/>
      </c>
      <c r="AT22" s="217" t="str">
        <f t="shared" si="4"/>
        <v/>
      </c>
      <c r="AU22" s="217" t="str">
        <f t="shared" si="4"/>
        <v/>
      </c>
      <c r="AV22" s="217" t="str">
        <f t="shared" si="4"/>
        <v/>
      </c>
      <c r="AW22" s="217" t="str">
        <f t="shared" si="4"/>
        <v/>
      </c>
      <c r="AX22" s="217" t="str">
        <f t="shared" si="4"/>
        <v/>
      </c>
      <c r="AY22" s="217" t="str">
        <f t="shared" si="4"/>
        <v/>
      </c>
      <c r="AZ22" s="217" t="str">
        <f t="shared" si="4"/>
        <v/>
      </c>
      <c r="BA22" s="217" t="str">
        <f t="shared" si="4"/>
        <v/>
      </c>
      <c r="BB22" s="217" t="str">
        <f t="shared" si="4"/>
        <v/>
      </c>
      <c r="BC22" s="217" t="str">
        <f t="shared" si="4"/>
        <v/>
      </c>
      <c r="BD22" s="217" t="str">
        <f t="shared" si="4"/>
        <v/>
      </c>
      <c r="BE22" s="217" t="str">
        <f t="shared" si="4"/>
        <v/>
      </c>
      <c r="BF22" s="212"/>
      <c r="BG22" s="212"/>
    </row>
    <row r="23" spans="1:59" s="213" customFormat="1" ht="24.95" customHeight="1" x14ac:dyDescent="0.25">
      <c r="A23" s="183"/>
      <c r="B23" s="214" t="s">
        <v>74</v>
      </c>
      <c r="C23" s="215"/>
      <c r="D23" s="215"/>
      <c r="E23" s="216">
        <v>3</v>
      </c>
      <c r="F23" s="216">
        <v>5</v>
      </c>
      <c r="G23" s="216" t="s">
        <v>69</v>
      </c>
      <c r="H23" s="216">
        <v>5</v>
      </c>
      <c r="I23" s="217"/>
      <c r="J23" s="217" t="str">
        <f t="shared" si="3"/>
        <v/>
      </c>
      <c r="K23" s="217" t="str">
        <f t="shared" si="0"/>
        <v/>
      </c>
      <c r="L23" s="217" t="str">
        <f t="shared" si="0"/>
        <v/>
      </c>
      <c r="M23" s="217" t="str">
        <f t="shared" si="0"/>
        <v/>
      </c>
      <c r="N23" s="217" t="str">
        <f t="shared" si="0"/>
        <v>DL</v>
      </c>
      <c r="O23" s="217" t="str">
        <f t="shared" si="0"/>
        <v/>
      </c>
      <c r="P23" s="217" t="str">
        <f t="shared" si="0"/>
        <v/>
      </c>
      <c r="Q23" s="217" t="str">
        <f t="shared" si="0"/>
        <v/>
      </c>
      <c r="R23" s="217" t="str">
        <f t="shared" si="0"/>
        <v/>
      </c>
      <c r="S23" s="217" t="str">
        <f t="shared" si="0"/>
        <v/>
      </c>
      <c r="T23" s="217" t="str">
        <f t="shared" si="0"/>
        <v/>
      </c>
      <c r="U23" s="217" t="str">
        <f t="shared" si="0"/>
        <v/>
      </c>
      <c r="V23" s="217" t="str">
        <f t="shared" si="0"/>
        <v/>
      </c>
      <c r="W23" s="217" t="str">
        <f t="shared" si="0"/>
        <v/>
      </c>
      <c r="X23" s="217" t="str">
        <f t="shared" si="4"/>
        <v/>
      </c>
      <c r="Y23" s="217" t="str">
        <f t="shared" si="4"/>
        <v/>
      </c>
      <c r="Z23" s="217" t="str">
        <f t="shared" si="4"/>
        <v/>
      </c>
      <c r="AA23" s="217" t="str">
        <f t="shared" si="4"/>
        <v/>
      </c>
      <c r="AB23" s="217" t="str">
        <f t="shared" si="4"/>
        <v/>
      </c>
      <c r="AC23" s="217" t="str">
        <f t="shared" si="4"/>
        <v/>
      </c>
      <c r="AD23" s="217" t="str">
        <f t="shared" si="4"/>
        <v/>
      </c>
      <c r="AE23" s="217" t="str">
        <f t="shared" si="4"/>
        <v/>
      </c>
      <c r="AF23" s="217" t="str">
        <f t="shared" si="4"/>
        <v/>
      </c>
      <c r="AG23" s="217" t="str">
        <f t="shared" si="4"/>
        <v/>
      </c>
      <c r="AH23" s="217" t="str">
        <f t="shared" si="4"/>
        <v/>
      </c>
      <c r="AI23" s="217" t="str">
        <f t="shared" si="4"/>
        <v/>
      </c>
      <c r="AJ23" s="217" t="str">
        <f t="shared" si="4"/>
        <v/>
      </c>
      <c r="AK23" s="217" t="str">
        <f t="shared" si="4"/>
        <v/>
      </c>
      <c r="AL23" s="217" t="str">
        <f t="shared" si="4"/>
        <v/>
      </c>
      <c r="AM23" s="217" t="str">
        <f t="shared" si="4"/>
        <v/>
      </c>
      <c r="AN23" s="217" t="str">
        <f t="shared" si="4"/>
        <v/>
      </c>
      <c r="AO23" s="217" t="str">
        <f t="shared" si="4"/>
        <v/>
      </c>
      <c r="AP23" s="217" t="str">
        <f t="shared" si="4"/>
        <v/>
      </c>
      <c r="AQ23" s="217" t="str">
        <f t="shared" si="4"/>
        <v/>
      </c>
      <c r="AR23" s="217" t="str">
        <f t="shared" si="4"/>
        <v/>
      </c>
      <c r="AS23" s="217" t="str">
        <f t="shared" si="4"/>
        <v/>
      </c>
      <c r="AT23" s="217" t="str">
        <f t="shared" si="4"/>
        <v/>
      </c>
      <c r="AU23" s="217" t="str">
        <f t="shared" si="4"/>
        <v/>
      </c>
      <c r="AV23" s="217" t="str">
        <f t="shared" si="4"/>
        <v/>
      </c>
      <c r="AW23" s="217" t="str">
        <f t="shared" si="4"/>
        <v/>
      </c>
      <c r="AX23" s="217" t="str">
        <f t="shared" si="4"/>
        <v/>
      </c>
      <c r="AY23" s="217" t="str">
        <f t="shared" si="4"/>
        <v/>
      </c>
      <c r="AZ23" s="217" t="str">
        <f t="shared" si="4"/>
        <v/>
      </c>
      <c r="BA23" s="217" t="str">
        <f t="shared" si="4"/>
        <v/>
      </c>
      <c r="BB23" s="217" t="str">
        <f t="shared" si="4"/>
        <v/>
      </c>
      <c r="BC23" s="217" t="str">
        <f t="shared" si="4"/>
        <v/>
      </c>
      <c r="BD23" s="217" t="str">
        <f t="shared" si="4"/>
        <v/>
      </c>
      <c r="BE23" s="217" t="str">
        <f t="shared" si="4"/>
        <v/>
      </c>
      <c r="BF23" s="212"/>
      <c r="BG23" s="212"/>
    </row>
    <row r="24" spans="1:59" s="213" customFormat="1" ht="24.95" customHeight="1" x14ac:dyDescent="0.25">
      <c r="A24" s="183"/>
      <c r="B24" s="214" t="s">
        <v>75</v>
      </c>
      <c r="C24" s="215"/>
      <c r="D24" s="215"/>
      <c r="E24" s="216"/>
      <c r="F24" s="216"/>
      <c r="G24" s="216"/>
      <c r="H24" s="216"/>
      <c r="I24" s="217"/>
      <c r="J24" s="217"/>
      <c r="K24" s="217"/>
      <c r="L24" s="217"/>
      <c r="M24" s="217"/>
      <c r="N24" s="217"/>
      <c r="O24" s="217"/>
      <c r="P24" s="217"/>
      <c r="Q24" s="217"/>
      <c r="R24" s="217"/>
      <c r="S24" s="217"/>
      <c r="T24" s="217"/>
      <c r="U24" s="217"/>
      <c r="V24" s="217"/>
      <c r="W24" s="217"/>
      <c r="X24" s="217"/>
      <c r="Y24" s="217"/>
      <c r="Z24" s="217"/>
      <c r="AA24" s="217"/>
      <c r="AB24" s="217"/>
      <c r="AC24" s="217"/>
      <c r="AD24" s="217"/>
      <c r="AE24" s="217"/>
      <c r="AF24" s="217"/>
      <c r="AG24" s="217"/>
      <c r="AH24" s="217"/>
      <c r="AI24" s="217"/>
      <c r="AJ24" s="217"/>
      <c r="AK24" s="217"/>
      <c r="AL24" s="217"/>
      <c r="AM24" s="217"/>
      <c r="AN24" s="217"/>
      <c r="AO24" s="217"/>
      <c r="AP24" s="217"/>
      <c r="AQ24" s="217"/>
      <c r="AR24" s="217"/>
      <c r="AS24" s="217"/>
      <c r="AT24" s="217"/>
      <c r="AU24" s="217"/>
      <c r="AV24" s="217"/>
      <c r="AW24" s="217"/>
      <c r="AX24" s="217"/>
      <c r="AY24" s="217"/>
      <c r="AZ24" s="217"/>
      <c r="BA24" s="217"/>
      <c r="BB24" s="217"/>
      <c r="BC24" s="217"/>
      <c r="BD24" s="217"/>
      <c r="BE24" s="217"/>
      <c r="BF24" s="212"/>
      <c r="BG24" s="212"/>
    </row>
    <row r="25" spans="1:59" s="213" customFormat="1" ht="24.95" customHeight="1" x14ac:dyDescent="0.25">
      <c r="A25" s="183"/>
      <c r="B25" s="214" t="s">
        <v>76</v>
      </c>
      <c r="C25" s="215"/>
      <c r="D25" s="215"/>
      <c r="E25" s="216">
        <v>7</v>
      </c>
      <c r="F25" s="216">
        <v>2</v>
      </c>
      <c r="G25" s="216"/>
      <c r="H25" s="216"/>
      <c r="I25" s="217"/>
      <c r="J25" s="217" t="str">
        <f t="shared" si="3"/>
        <v/>
      </c>
      <c r="K25" s="217" t="str">
        <f t="shared" si="0"/>
        <v/>
      </c>
      <c r="L25" s="217" t="str">
        <f t="shared" si="0"/>
        <v/>
      </c>
      <c r="M25" s="217" t="str">
        <f t="shared" si="0"/>
        <v/>
      </c>
      <c r="N25" s="217" t="str">
        <f t="shared" si="0"/>
        <v/>
      </c>
      <c r="O25" s="217" t="str">
        <f t="shared" si="0"/>
        <v/>
      </c>
      <c r="P25" s="217" t="str">
        <f t="shared" si="0"/>
        <v/>
      </c>
      <c r="Q25" s="217" t="str">
        <f t="shared" si="0"/>
        <v/>
      </c>
      <c r="R25" s="217" t="str">
        <f t="shared" si="0"/>
        <v/>
      </c>
      <c r="S25" s="217" t="str">
        <f t="shared" si="0"/>
        <v/>
      </c>
      <c r="T25" s="217" t="str">
        <f t="shared" si="0"/>
        <v/>
      </c>
      <c r="U25" s="217" t="str">
        <f t="shared" si="0"/>
        <v/>
      </c>
      <c r="V25" s="217" t="str">
        <f t="shared" si="0"/>
        <v/>
      </c>
      <c r="W25" s="217" t="str">
        <f t="shared" si="0"/>
        <v/>
      </c>
      <c r="X25" s="217" t="str">
        <f t="shared" si="4"/>
        <v/>
      </c>
      <c r="Y25" s="217" t="str">
        <f t="shared" si="4"/>
        <v/>
      </c>
      <c r="Z25" s="217" t="str">
        <f t="shared" si="4"/>
        <v/>
      </c>
      <c r="AA25" s="217" t="str">
        <f t="shared" si="4"/>
        <v/>
      </c>
      <c r="AB25" s="217" t="str">
        <f t="shared" si="4"/>
        <v/>
      </c>
      <c r="AC25" s="217" t="str">
        <f t="shared" si="4"/>
        <v/>
      </c>
      <c r="AD25" s="217" t="str">
        <f t="shared" si="4"/>
        <v/>
      </c>
      <c r="AE25" s="217" t="str">
        <f t="shared" si="4"/>
        <v/>
      </c>
      <c r="AF25" s="217" t="str">
        <f t="shared" si="4"/>
        <v/>
      </c>
      <c r="AG25" s="217" t="str">
        <f t="shared" si="4"/>
        <v/>
      </c>
      <c r="AH25" s="217" t="str">
        <f t="shared" si="4"/>
        <v/>
      </c>
      <c r="AI25" s="217" t="str">
        <f t="shared" si="4"/>
        <v/>
      </c>
      <c r="AJ25" s="217" t="str">
        <f t="shared" si="4"/>
        <v/>
      </c>
      <c r="AK25" s="217" t="str">
        <f t="shared" si="4"/>
        <v/>
      </c>
      <c r="AL25" s="217" t="str">
        <f t="shared" si="4"/>
        <v/>
      </c>
      <c r="AM25" s="217" t="str">
        <f t="shared" si="4"/>
        <v/>
      </c>
      <c r="AN25" s="217" t="str">
        <f t="shared" si="4"/>
        <v/>
      </c>
      <c r="AO25" s="217" t="str">
        <f t="shared" si="4"/>
        <v/>
      </c>
      <c r="AP25" s="217" t="str">
        <f t="shared" si="4"/>
        <v/>
      </c>
      <c r="AQ25" s="217" t="str">
        <f t="shared" si="4"/>
        <v/>
      </c>
      <c r="AR25" s="217" t="str">
        <f t="shared" si="4"/>
        <v/>
      </c>
      <c r="AS25" s="217" t="str">
        <f t="shared" si="4"/>
        <v/>
      </c>
      <c r="AT25" s="217" t="str">
        <f t="shared" si="4"/>
        <v/>
      </c>
      <c r="AU25" s="217" t="str">
        <f t="shared" si="4"/>
        <v/>
      </c>
      <c r="AV25" s="217" t="str">
        <f t="shared" si="4"/>
        <v/>
      </c>
      <c r="AW25" s="217" t="str">
        <f t="shared" si="4"/>
        <v/>
      </c>
      <c r="AX25" s="217" t="str">
        <f t="shared" si="4"/>
        <v/>
      </c>
      <c r="AY25" s="217" t="str">
        <f t="shared" si="4"/>
        <v/>
      </c>
      <c r="AZ25" s="217" t="str">
        <f t="shared" si="4"/>
        <v/>
      </c>
      <c r="BA25" s="217" t="str">
        <f t="shared" si="4"/>
        <v/>
      </c>
      <c r="BB25" s="217" t="str">
        <f t="shared" si="4"/>
        <v/>
      </c>
      <c r="BC25" s="217" t="str">
        <f t="shared" si="4"/>
        <v/>
      </c>
      <c r="BD25" s="217" t="str">
        <f t="shared" si="4"/>
        <v/>
      </c>
      <c r="BE25" s="217" t="str">
        <f t="shared" si="4"/>
        <v/>
      </c>
      <c r="BF25" s="212"/>
      <c r="BG25" s="212"/>
    </row>
    <row r="26" spans="1:59" s="213" customFormat="1" ht="24.95" customHeight="1" x14ac:dyDescent="0.25">
      <c r="A26" s="183"/>
      <c r="B26" s="214" t="s">
        <v>77</v>
      </c>
      <c r="C26" s="215"/>
      <c r="D26" s="215"/>
      <c r="E26" s="216">
        <v>1</v>
      </c>
      <c r="F26" s="216">
        <v>3</v>
      </c>
      <c r="G26" s="216"/>
      <c r="H26" s="216"/>
      <c r="I26" s="217"/>
      <c r="J26" s="217" t="str">
        <f t="shared" si="3"/>
        <v/>
      </c>
      <c r="K26" s="217" t="str">
        <f t="shared" si="0"/>
        <v/>
      </c>
      <c r="L26" s="217" t="str">
        <f t="shared" si="0"/>
        <v/>
      </c>
      <c r="M26" s="217" t="str">
        <f t="shared" si="0"/>
        <v/>
      </c>
      <c r="N26" s="217" t="str">
        <f t="shared" si="0"/>
        <v/>
      </c>
      <c r="O26" s="217" t="str">
        <f t="shared" si="0"/>
        <v/>
      </c>
      <c r="P26" s="217" t="str">
        <f t="shared" si="0"/>
        <v/>
      </c>
      <c r="Q26" s="217" t="str">
        <f t="shared" si="0"/>
        <v/>
      </c>
      <c r="R26" s="217" t="str">
        <f t="shared" si="0"/>
        <v/>
      </c>
      <c r="S26" s="217" t="str">
        <f t="shared" si="0"/>
        <v/>
      </c>
      <c r="T26" s="217" t="str">
        <f t="shared" si="0"/>
        <v/>
      </c>
      <c r="U26" s="217" t="str">
        <f t="shared" si="0"/>
        <v/>
      </c>
      <c r="V26" s="217" t="str">
        <f t="shared" si="0"/>
        <v/>
      </c>
      <c r="W26" s="217" t="str">
        <f t="shared" si="0"/>
        <v/>
      </c>
      <c r="X26" s="217" t="str">
        <f t="shared" si="4"/>
        <v/>
      </c>
      <c r="Y26" s="217" t="str">
        <f t="shared" si="4"/>
        <v/>
      </c>
      <c r="Z26" s="217" t="str">
        <f t="shared" si="4"/>
        <v/>
      </c>
      <c r="AA26" s="217" t="str">
        <f t="shared" si="4"/>
        <v/>
      </c>
      <c r="AB26" s="217" t="str">
        <f t="shared" si="4"/>
        <v/>
      </c>
      <c r="AC26" s="217" t="str">
        <f t="shared" si="4"/>
        <v/>
      </c>
      <c r="AD26" s="217" t="str">
        <f t="shared" si="4"/>
        <v/>
      </c>
      <c r="AE26" s="217" t="str">
        <f t="shared" si="4"/>
        <v/>
      </c>
      <c r="AF26" s="217" t="str">
        <f t="shared" si="4"/>
        <v/>
      </c>
      <c r="AG26" s="217" t="str">
        <f t="shared" si="4"/>
        <v/>
      </c>
      <c r="AH26" s="217" t="str">
        <f t="shared" si="4"/>
        <v/>
      </c>
      <c r="AI26" s="217" t="str">
        <f t="shared" si="4"/>
        <v/>
      </c>
      <c r="AJ26" s="217" t="str">
        <f t="shared" si="4"/>
        <v/>
      </c>
      <c r="AK26" s="217" t="str">
        <f t="shared" si="4"/>
        <v/>
      </c>
      <c r="AL26" s="217" t="str">
        <f t="shared" si="4"/>
        <v/>
      </c>
      <c r="AM26" s="217" t="str">
        <f t="shared" si="4"/>
        <v/>
      </c>
      <c r="AN26" s="217" t="str">
        <f t="shared" si="4"/>
        <v/>
      </c>
      <c r="AO26" s="217" t="str">
        <f t="shared" si="4"/>
        <v/>
      </c>
      <c r="AP26" s="217" t="str">
        <f t="shared" si="4"/>
        <v/>
      </c>
      <c r="AQ26" s="217" t="str">
        <f t="shared" si="4"/>
        <v/>
      </c>
      <c r="AR26" s="217" t="str">
        <f t="shared" si="4"/>
        <v/>
      </c>
      <c r="AS26" s="217" t="str">
        <f t="shared" si="4"/>
        <v/>
      </c>
      <c r="AT26" s="217" t="str">
        <f t="shared" si="4"/>
        <v/>
      </c>
      <c r="AU26" s="217" t="str">
        <f t="shared" si="4"/>
        <v/>
      </c>
      <c r="AV26" s="217" t="str">
        <f t="shared" si="4"/>
        <v/>
      </c>
      <c r="AW26" s="217" t="str">
        <f t="shared" si="4"/>
        <v/>
      </c>
      <c r="AX26" s="217" t="str">
        <f t="shared" si="4"/>
        <v/>
      </c>
      <c r="AY26" s="217" t="str">
        <f t="shared" si="4"/>
        <v/>
      </c>
      <c r="AZ26" s="217" t="str">
        <f t="shared" si="4"/>
        <v/>
      </c>
      <c r="BA26" s="217" t="str">
        <f t="shared" si="4"/>
        <v/>
      </c>
      <c r="BB26" s="217" t="str">
        <f t="shared" si="4"/>
        <v/>
      </c>
      <c r="BC26" s="217" t="str">
        <f t="shared" si="4"/>
        <v/>
      </c>
      <c r="BD26" s="217" t="str">
        <f t="shared" si="4"/>
        <v/>
      </c>
      <c r="BE26" s="217" t="str">
        <f t="shared" si="4"/>
        <v/>
      </c>
      <c r="BF26" s="212"/>
      <c r="BG26" s="212"/>
    </row>
    <row r="27" spans="1:59" s="213" customFormat="1" ht="24.95" customHeight="1" x14ac:dyDescent="0.25">
      <c r="A27" s="183"/>
      <c r="B27" s="218"/>
      <c r="C27" s="219"/>
      <c r="D27" s="219"/>
      <c r="E27" s="220"/>
      <c r="F27" s="220"/>
      <c r="G27" s="220"/>
      <c r="H27" s="220"/>
      <c r="I27" s="217"/>
      <c r="J27" s="217" t="str">
        <f>IF(J$13=$H27,"DL","")</f>
        <v/>
      </c>
      <c r="K27" s="217" t="str">
        <f t="shared" si="0"/>
        <v/>
      </c>
      <c r="L27" s="217" t="str">
        <f t="shared" si="0"/>
        <v/>
      </c>
      <c r="M27" s="217" t="str">
        <f t="shared" si="0"/>
        <v/>
      </c>
      <c r="N27" s="217" t="str">
        <f t="shared" si="0"/>
        <v/>
      </c>
      <c r="O27" s="217" t="str">
        <f t="shared" si="0"/>
        <v/>
      </c>
      <c r="P27" s="217" t="str">
        <f t="shared" si="0"/>
        <v/>
      </c>
      <c r="Q27" s="217" t="str">
        <f t="shared" si="0"/>
        <v/>
      </c>
      <c r="R27" s="217" t="str">
        <f t="shared" si="0"/>
        <v/>
      </c>
      <c r="S27" s="217" t="str">
        <f t="shared" si="0"/>
        <v/>
      </c>
      <c r="T27" s="217" t="str">
        <f t="shared" si="0"/>
        <v/>
      </c>
      <c r="U27" s="217" t="str">
        <f t="shared" si="0"/>
        <v/>
      </c>
      <c r="V27" s="217" t="str">
        <f t="shared" si="0"/>
        <v/>
      </c>
      <c r="W27" s="217" t="str">
        <f t="shared" si="0"/>
        <v/>
      </c>
      <c r="X27" s="217" t="str">
        <f t="shared" si="4"/>
        <v/>
      </c>
      <c r="Y27" s="217" t="str">
        <f t="shared" si="4"/>
        <v/>
      </c>
      <c r="Z27" s="217" t="str">
        <f t="shared" si="4"/>
        <v/>
      </c>
      <c r="AA27" s="217" t="str">
        <f t="shared" si="4"/>
        <v/>
      </c>
      <c r="AB27" s="217" t="str">
        <f t="shared" si="4"/>
        <v/>
      </c>
      <c r="AC27" s="217" t="str">
        <f t="shared" si="4"/>
        <v/>
      </c>
      <c r="AD27" s="217" t="str">
        <f t="shared" si="4"/>
        <v/>
      </c>
      <c r="AE27" s="217" t="str">
        <f t="shared" si="4"/>
        <v/>
      </c>
      <c r="AF27" s="217" t="str">
        <f t="shared" si="4"/>
        <v/>
      </c>
      <c r="AG27" s="217" t="str">
        <f t="shared" si="4"/>
        <v/>
      </c>
      <c r="AH27" s="217" t="str">
        <f t="shared" si="4"/>
        <v/>
      </c>
      <c r="AI27" s="217" t="str">
        <f t="shared" si="4"/>
        <v/>
      </c>
      <c r="AJ27" s="217" t="str">
        <f t="shared" si="4"/>
        <v/>
      </c>
      <c r="AK27" s="217" t="str">
        <f t="shared" si="4"/>
        <v/>
      </c>
      <c r="AL27" s="217" t="str">
        <f t="shared" si="4"/>
        <v/>
      </c>
      <c r="AM27" s="217" t="str">
        <f t="shared" si="4"/>
        <v/>
      </c>
      <c r="AN27" s="217" t="str">
        <f t="shared" si="4"/>
        <v/>
      </c>
      <c r="AO27" s="217" t="str">
        <f t="shared" si="4"/>
        <v/>
      </c>
      <c r="AP27" s="217" t="str">
        <f t="shared" si="4"/>
        <v/>
      </c>
      <c r="AQ27" s="217" t="str">
        <f t="shared" si="4"/>
        <v/>
      </c>
      <c r="AR27" s="217" t="str">
        <f t="shared" si="4"/>
        <v/>
      </c>
      <c r="AS27" s="217" t="str">
        <f t="shared" si="4"/>
        <v/>
      </c>
      <c r="AT27" s="217" t="str">
        <f t="shared" si="4"/>
        <v/>
      </c>
      <c r="AU27" s="217" t="str">
        <f t="shared" si="4"/>
        <v/>
      </c>
      <c r="AV27" s="217" t="str">
        <f t="shared" si="4"/>
        <v/>
      </c>
      <c r="AW27" s="217" t="str">
        <f t="shared" si="4"/>
        <v/>
      </c>
      <c r="AX27" s="217" t="str">
        <f t="shared" si="4"/>
        <v/>
      </c>
      <c r="AY27" s="217" t="str">
        <f t="shared" si="4"/>
        <v/>
      </c>
      <c r="AZ27" s="217" t="str">
        <f t="shared" si="4"/>
        <v/>
      </c>
      <c r="BA27" s="217" t="str">
        <f t="shared" si="4"/>
        <v/>
      </c>
      <c r="BB27" s="217" t="str">
        <f t="shared" si="4"/>
        <v/>
      </c>
      <c r="BC27" s="217" t="str">
        <f t="shared" si="4"/>
        <v/>
      </c>
      <c r="BD27" s="217" t="str">
        <f t="shared" si="4"/>
        <v/>
      </c>
      <c r="BE27" s="217" t="str">
        <f t="shared" si="4"/>
        <v/>
      </c>
      <c r="BF27" s="212"/>
      <c r="BG27" s="212"/>
    </row>
    <row r="28" spans="1:59" s="213" customFormat="1" ht="24.95" customHeight="1" x14ac:dyDescent="0.25">
      <c r="A28" s="183"/>
      <c r="B28" s="218"/>
      <c r="C28" s="219"/>
      <c r="D28" s="219"/>
      <c r="E28" s="220"/>
      <c r="F28" s="220"/>
      <c r="G28" s="220"/>
      <c r="H28" s="220"/>
      <c r="I28" s="217"/>
      <c r="J28" s="217" t="str">
        <f t="shared" ref="J28:Y43" si="5">IF(J$13=$H28,"DL","")</f>
        <v/>
      </c>
      <c r="K28" s="217" t="str">
        <f t="shared" si="0"/>
        <v/>
      </c>
      <c r="L28" s="217" t="str">
        <f t="shared" si="0"/>
        <v/>
      </c>
      <c r="M28" s="217" t="str">
        <f t="shared" si="0"/>
        <v/>
      </c>
      <c r="N28" s="217" t="str">
        <f t="shared" si="0"/>
        <v/>
      </c>
      <c r="O28" s="217" t="str">
        <f t="shared" si="0"/>
        <v/>
      </c>
      <c r="P28" s="217" t="str">
        <f t="shared" si="0"/>
        <v/>
      </c>
      <c r="Q28" s="217" t="str">
        <f t="shared" si="0"/>
        <v/>
      </c>
      <c r="R28" s="217" t="str">
        <f t="shared" si="0"/>
        <v/>
      </c>
      <c r="S28" s="217" t="str">
        <f t="shared" si="0"/>
        <v/>
      </c>
      <c r="T28" s="217" t="str">
        <f t="shared" si="0"/>
        <v/>
      </c>
      <c r="U28" s="217" t="str">
        <f t="shared" si="0"/>
        <v/>
      </c>
      <c r="V28" s="217" t="str">
        <f t="shared" si="0"/>
        <v/>
      </c>
      <c r="W28" s="217" t="str">
        <f t="shared" si="0"/>
        <v/>
      </c>
      <c r="X28" s="217" t="str">
        <f t="shared" si="4"/>
        <v/>
      </c>
      <c r="Y28" s="217" t="str">
        <f t="shared" si="4"/>
        <v/>
      </c>
      <c r="Z28" s="217" t="str">
        <f t="shared" si="4"/>
        <v/>
      </c>
      <c r="AA28" s="217" t="str">
        <f t="shared" si="4"/>
        <v/>
      </c>
      <c r="AB28" s="217" t="str">
        <f t="shared" si="4"/>
        <v/>
      </c>
      <c r="AC28" s="217" t="str">
        <f t="shared" si="4"/>
        <v/>
      </c>
      <c r="AD28" s="217" t="str">
        <f t="shared" si="4"/>
        <v/>
      </c>
      <c r="AE28" s="217" t="str">
        <f t="shared" si="4"/>
        <v/>
      </c>
      <c r="AF28" s="217" t="str">
        <f t="shared" si="4"/>
        <v/>
      </c>
      <c r="AG28" s="217" t="str">
        <f t="shared" si="4"/>
        <v/>
      </c>
      <c r="AH28" s="217" t="str">
        <f t="shared" si="4"/>
        <v/>
      </c>
      <c r="AI28" s="217" t="str">
        <f t="shared" si="4"/>
        <v/>
      </c>
      <c r="AJ28" s="217" t="str">
        <f t="shared" si="4"/>
        <v/>
      </c>
      <c r="AK28" s="217" t="str">
        <f t="shared" si="4"/>
        <v/>
      </c>
      <c r="AL28" s="217" t="str">
        <f t="shared" si="4"/>
        <v/>
      </c>
      <c r="AM28" s="217" t="str">
        <f t="shared" si="4"/>
        <v/>
      </c>
      <c r="AN28" s="217" t="str">
        <f t="shared" si="4"/>
        <v/>
      </c>
      <c r="AO28" s="217" t="str">
        <f t="shared" si="4"/>
        <v/>
      </c>
      <c r="AP28" s="217" t="str">
        <f t="shared" si="4"/>
        <v/>
      </c>
      <c r="AQ28" s="217" t="str">
        <f t="shared" si="4"/>
        <v/>
      </c>
      <c r="AR28" s="217" t="str">
        <f t="shared" si="4"/>
        <v/>
      </c>
      <c r="AS28" s="217" t="str">
        <f t="shared" si="4"/>
        <v/>
      </c>
      <c r="AT28" s="217" t="str">
        <f t="shared" si="4"/>
        <v/>
      </c>
      <c r="AU28" s="217" t="str">
        <f t="shared" si="4"/>
        <v/>
      </c>
      <c r="AV28" s="217" t="str">
        <f t="shared" si="4"/>
        <v/>
      </c>
      <c r="AW28" s="217" t="str">
        <f t="shared" si="4"/>
        <v/>
      </c>
      <c r="AX28" s="217" t="str">
        <f t="shared" si="4"/>
        <v/>
      </c>
      <c r="AY28" s="217" t="str">
        <f t="shared" si="4"/>
        <v/>
      </c>
      <c r="AZ28" s="217" t="str">
        <f t="shared" si="4"/>
        <v/>
      </c>
      <c r="BA28" s="217" t="str">
        <f t="shared" si="4"/>
        <v/>
      </c>
      <c r="BB28" s="217" t="str">
        <f t="shared" si="4"/>
        <v/>
      </c>
      <c r="BC28" s="217" t="str">
        <f t="shared" si="4"/>
        <v/>
      </c>
      <c r="BD28" s="217" t="str">
        <f t="shared" si="4"/>
        <v/>
      </c>
      <c r="BE28" s="217" t="str">
        <f t="shared" si="4"/>
        <v/>
      </c>
      <c r="BF28" s="212"/>
      <c r="BG28" s="212"/>
    </row>
    <row r="29" spans="1:59" s="213" customFormat="1" ht="24.95" customHeight="1" x14ac:dyDescent="0.25">
      <c r="A29" s="183"/>
      <c r="B29" s="218"/>
      <c r="C29" s="219"/>
      <c r="D29" s="221"/>
      <c r="E29" s="220"/>
      <c r="F29" s="220"/>
      <c r="G29" s="220"/>
      <c r="H29" s="220"/>
      <c r="I29" s="217"/>
      <c r="J29" s="217" t="str">
        <f t="shared" si="5"/>
        <v/>
      </c>
      <c r="K29" s="217" t="str">
        <f t="shared" si="0"/>
        <v/>
      </c>
      <c r="L29" s="217" t="str">
        <f t="shared" si="0"/>
        <v/>
      </c>
      <c r="M29" s="217" t="str">
        <f t="shared" si="0"/>
        <v/>
      </c>
      <c r="N29" s="217" t="str">
        <f t="shared" si="0"/>
        <v/>
      </c>
      <c r="O29" s="217" t="str">
        <f t="shared" si="0"/>
        <v/>
      </c>
      <c r="P29" s="217" t="str">
        <f t="shared" si="0"/>
        <v/>
      </c>
      <c r="Q29" s="217" t="str">
        <f t="shared" si="0"/>
        <v/>
      </c>
      <c r="R29" s="217" t="str">
        <f t="shared" si="0"/>
        <v/>
      </c>
      <c r="S29" s="217" t="str">
        <f t="shared" si="0"/>
        <v/>
      </c>
      <c r="T29" s="217" t="str">
        <f t="shared" si="0"/>
        <v/>
      </c>
      <c r="U29" s="217" t="str">
        <f t="shared" si="0"/>
        <v/>
      </c>
      <c r="V29" s="217" t="str">
        <f t="shared" si="0"/>
        <v/>
      </c>
      <c r="W29" s="217" t="str">
        <f t="shared" si="0"/>
        <v/>
      </c>
      <c r="X29" s="217" t="str">
        <f t="shared" si="4"/>
        <v/>
      </c>
      <c r="Y29" s="217" t="str">
        <f t="shared" si="4"/>
        <v/>
      </c>
      <c r="Z29" s="217" t="str">
        <f t="shared" si="4"/>
        <v/>
      </c>
      <c r="AA29" s="217" t="str">
        <f t="shared" si="4"/>
        <v/>
      </c>
      <c r="AB29" s="217" t="str">
        <f t="shared" si="4"/>
        <v/>
      </c>
      <c r="AC29" s="217" t="str">
        <f t="shared" si="4"/>
        <v/>
      </c>
      <c r="AD29" s="217" t="str">
        <f t="shared" si="4"/>
        <v/>
      </c>
      <c r="AE29" s="217" t="str">
        <f t="shared" si="4"/>
        <v/>
      </c>
      <c r="AF29" s="217" t="str">
        <f t="shared" si="4"/>
        <v/>
      </c>
      <c r="AG29" s="217" t="str">
        <f t="shared" si="4"/>
        <v/>
      </c>
      <c r="AH29" s="217" t="str">
        <f t="shared" si="4"/>
        <v/>
      </c>
      <c r="AI29" s="217" t="str">
        <f t="shared" si="4"/>
        <v/>
      </c>
      <c r="AJ29" s="217" t="str">
        <f t="shared" si="4"/>
        <v/>
      </c>
      <c r="AK29" s="217" t="str">
        <f t="shared" si="4"/>
        <v/>
      </c>
      <c r="AL29" s="217" t="str">
        <f t="shared" si="4"/>
        <v/>
      </c>
      <c r="AM29" s="217" t="str">
        <f t="shared" si="4"/>
        <v/>
      </c>
      <c r="AN29" s="217" t="str">
        <f t="shared" si="4"/>
        <v/>
      </c>
      <c r="AO29" s="217" t="str">
        <f t="shared" si="4"/>
        <v/>
      </c>
      <c r="AP29" s="217" t="str">
        <f t="shared" si="4"/>
        <v/>
      </c>
      <c r="AQ29" s="217" t="str">
        <f t="shared" si="4"/>
        <v/>
      </c>
      <c r="AR29" s="217" t="str">
        <f t="shared" si="4"/>
        <v/>
      </c>
      <c r="AS29" s="217" t="str">
        <f t="shared" si="4"/>
        <v/>
      </c>
      <c r="AT29" s="217" t="str">
        <f t="shared" si="4"/>
        <v/>
      </c>
      <c r="AU29" s="217" t="str">
        <f t="shared" si="4"/>
        <v/>
      </c>
      <c r="AV29" s="217" t="str">
        <f t="shared" si="4"/>
        <v/>
      </c>
      <c r="AW29" s="217" t="str">
        <f t="shared" si="4"/>
        <v/>
      </c>
      <c r="AX29" s="217" t="str">
        <f t="shared" si="4"/>
        <v/>
      </c>
      <c r="AY29" s="217" t="str">
        <f t="shared" si="4"/>
        <v/>
      </c>
      <c r="AZ29" s="217" t="str">
        <f t="shared" si="4"/>
        <v/>
      </c>
      <c r="BA29" s="217" t="str">
        <f t="shared" si="4"/>
        <v/>
      </c>
      <c r="BB29" s="217" t="str">
        <f t="shared" si="4"/>
        <v/>
      </c>
      <c r="BC29" s="217" t="str">
        <f t="shared" si="4"/>
        <v/>
      </c>
      <c r="BD29" s="217" t="str">
        <f t="shared" si="4"/>
        <v/>
      </c>
      <c r="BE29" s="217" t="str">
        <f t="shared" si="4"/>
        <v/>
      </c>
      <c r="BF29" s="212"/>
      <c r="BG29" s="212"/>
    </row>
    <row r="30" spans="1:59" s="213" customFormat="1" ht="24.95" customHeight="1" x14ac:dyDescent="0.25">
      <c r="A30" s="183"/>
      <c r="B30" s="218"/>
      <c r="C30" s="219"/>
      <c r="D30" s="219"/>
      <c r="E30" s="220"/>
      <c r="F30" s="220"/>
      <c r="G30" s="220"/>
      <c r="H30" s="220"/>
      <c r="I30" s="217"/>
      <c r="J30" s="217" t="str">
        <f t="shared" si="5"/>
        <v/>
      </c>
      <c r="K30" s="217" t="str">
        <f t="shared" si="0"/>
        <v/>
      </c>
      <c r="L30" s="217" t="str">
        <f t="shared" si="0"/>
        <v/>
      </c>
      <c r="M30" s="217" t="str">
        <f t="shared" si="0"/>
        <v/>
      </c>
      <c r="N30" s="217" t="str">
        <f t="shared" si="0"/>
        <v/>
      </c>
      <c r="O30" s="217" t="str">
        <f t="shared" si="0"/>
        <v/>
      </c>
      <c r="P30" s="217" t="str">
        <f t="shared" si="0"/>
        <v/>
      </c>
      <c r="Q30" s="217" t="str">
        <f t="shared" si="0"/>
        <v/>
      </c>
      <c r="R30" s="217" t="str">
        <f t="shared" si="0"/>
        <v/>
      </c>
      <c r="S30" s="217" t="str">
        <f t="shared" si="0"/>
        <v/>
      </c>
      <c r="T30" s="217" t="str">
        <f t="shared" si="0"/>
        <v/>
      </c>
      <c r="U30" s="217" t="str">
        <f t="shared" si="0"/>
        <v/>
      </c>
      <c r="V30" s="217" t="str">
        <f t="shared" si="0"/>
        <v/>
      </c>
      <c r="W30" s="217" t="str">
        <f t="shared" si="0"/>
        <v/>
      </c>
      <c r="X30" s="217" t="str">
        <f t="shared" si="0"/>
        <v/>
      </c>
      <c r="Y30" s="217" t="str">
        <f t="shared" si="0"/>
        <v/>
      </c>
      <c r="Z30" s="217" t="str">
        <f t="shared" ref="Z30:BE37" si="6">IF(Z$13=$H30,"DL","")</f>
        <v/>
      </c>
      <c r="AA30" s="217" t="str">
        <f t="shared" si="6"/>
        <v/>
      </c>
      <c r="AB30" s="217" t="str">
        <f t="shared" si="6"/>
        <v/>
      </c>
      <c r="AC30" s="217" t="str">
        <f t="shared" si="6"/>
        <v/>
      </c>
      <c r="AD30" s="217" t="str">
        <f t="shared" si="6"/>
        <v/>
      </c>
      <c r="AE30" s="217" t="str">
        <f t="shared" si="6"/>
        <v/>
      </c>
      <c r="AF30" s="217" t="str">
        <f t="shared" si="6"/>
        <v/>
      </c>
      <c r="AG30" s="217" t="str">
        <f t="shared" si="6"/>
        <v/>
      </c>
      <c r="AH30" s="217" t="str">
        <f t="shared" si="6"/>
        <v/>
      </c>
      <c r="AI30" s="217" t="str">
        <f t="shared" si="6"/>
        <v/>
      </c>
      <c r="AJ30" s="217" t="str">
        <f t="shared" si="6"/>
        <v/>
      </c>
      <c r="AK30" s="217" t="str">
        <f t="shared" si="6"/>
        <v/>
      </c>
      <c r="AL30" s="217" t="str">
        <f t="shared" si="6"/>
        <v/>
      </c>
      <c r="AM30" s="217" t="str">
        <f t="shared" si="6"/>
        <v/>
      </c>
      <c r="AN30" s="217" t="str">
        <f t="shared" si="6"/>
        <v/>
      </c>
      <c r="AO30" s="217" t="str">
        <f t="shared" si="6"/>
        <v/>
      </c>
      <c r="AP30" s="217" t="str">
        <f t="shared" si="6"/>
        <v/>
      </c>
      <c r="AQ30" s="217" t="str">
        <f t="shared" si="6"/>
        <v/>
      </c>
      <c r="AR30" s="217" t="str">
        <f t="shared" si="6"/>
        <v/>
      </c>
      <c r="AS30" s="217" t="str">
        <f t="shared" si="6"/>
        <v/>
      </c>
      <c r="AT30" s="217" t="str">
        <f t="shared" si="6"/>
        <v/>
      </c>
      <c r="AU30" s="217" t="str">
        <f t="shared" si="6"/>
        <v/>
      </c>
      <c r="AV30" s="217" t="str">
        <f t="shared" si="6"/>
        <v/>
      </c>
      <c r="AW30" s="217" t="str">
        <f t="shared" si="6"/>
        <v/>
      </c>
      <c r="AX30" s="217" t="str">
        <f t="shared" si="6"/>
        <v/>
      </c>
      <c r="AY30" s="217" t="str">
        <f t="shared" si="6"/>
        <v/>
      </c>
      <c r="AZ30" s="217" t="str">
        <f t="shared" si="6"/>
        <v/>
      </c>
      <c r="BA30" s="217" t="str">
        <f t="shared" si="6"/>
        <v/>
      </c>
      <c r="BB30" s="217" t="str">
        <f t="shared" si="6"/>
        <v/>
      </c>
      <c r="BC30" s="217" t="str">
        <f t="shared" si="6"/>
        <v/>
      </c>
      <c r="BD30" s="217" t="str">
        <f t="shared" si="6"/>
        <v/>
      </c>
      <c r="BE30" s="217" t="str">
        <f t="shared" si="6"/>
        <v/>
      </c>
      <c r="BF30" s="212"/>
      <c r="BG30" s="212"/>
    </row>
    <row r="31" spans="1:59" s="213" customFormat="1" ht="24.95" customHeight="1" x14ac:dyDescent="0.25">
      <c r="A31" s="183"/>
      <c r="B31" s="218"/>
      <c r="C31" s="219"/>
      <c r="D31" s="219"/>
      <c r="E31" s="220"/>
      <c r="F31" s="220"/>
      <c r="G31" s="220"/>
      <c r="H31" s="220"/>
      <c r="I31" s="217"/>
      <c r="J31" s="217" t="str">
        <f t="shared" si="5"/>
        <v/>
      </c>
      <c r="K31" s="217" t="str">
        <f t="shared" si="5"/>
        <v/>
      </c>
      <c r="L31" s="217" t="str">
        <f t="shared" si="5"/>
        <v/>
      </c>
      <c r="M31" s="217" t="str">
        <f t="shared" si="5"/>
        <v/>
      </c>
      <c r="N31" s="217" t="str">
        <f t="shared" si="5"/>
        <v/>
      </c>
      <c r="O31" s="217" t="str">
        <f t="shared" si="5"/>
        <v/>
      </c>
      <c r="P31" s="217" t="str">
        <f t="shared" si="5"/>
        <v/>
      </c>
      <c r="Q31" s="217" t="str">
        <f t="shared" si="5"/>
        <v/>
      </c>
      <c r="R31" s="217" t="str">
        <f t="shared" si="5"/>
        <v/>
      </c>
      <c r="S31" s="217" t="str">
        <f t="shared" si="5"/>
        <v/>
      </c>
      <c r="T31" s="217" t="str">
        <f t="shared" si="5"/>
        <v/>
      </c>
      <c r="U31" s="217" t="str">
        <f t="shared" si="5"/>
        <v/>
      </c>
      <c r="V31" s="217" t="str">
        <f t="shared" si="5"/>
        <v/>
      </c>
      <c r="W31" s="217" t="str">
        <f t="shared" si="5"/>
        <v/>
      </c>
      <c r="X31" s="217" t="str">
        <f t="shared" si="5"/>
        <v/>
      </c>
      <c r="Y31" s="217" t="str">
        <f t="shared" si="5"/>
        <v/>
      </c>
      <c r="Z31" s="217" t="str">
        <f t="shared" si="6"/>
        <v/>
      </c>
      <c r="AA31" s="217" t="str">
        <f t="shared" si="6"/>
        <v/>
      </c>
      <c r="AB31" s="217" t="str">
        <f t="shared" si="6"/>
        <v/>
      </c>
      <c r="AC31" s="217" t="str">
        <f t="shared" si="6"/>
        <v/>
      </c>
      <c r="AD31" s="217" t="str">
        <f t="shared" si="6"/>
        <v/>
      </c>
      <c r="AE31" s="217" t="str">
        <f t="shared" si="6"/>
        <v/>
      </c>
      <c r="AF31" s="217" t="str">
        <f t="shared" si="6"/>
        <v/>
      </c>
      <c r="AG31" s="217" t="str">
        <f t="shared" si="6"/>
        <v/>
      </c>
      <c r="AH31" s="217" t="str">
        <f t="shared" si="6"/>
        <v/>
      </c>
      <c r="AI31" s="217" t="str">
        <f t="shared" si="6"/>
        <v/>
      </c>
      <c r="AJ31" s="217" t="str">
        <f t="shared" si="6"/>
        <v/>
      </c>
      <c r="AK31" s="217" t="str">
        <f t="shared" si="6"/>
        <v/>
      </c>
      <c r="AL31" s="217" t="str">
        <f t="shared" si="6"/>
        <v/>
      </c>
      <c r="AM31" s="217" t="str">
        <f t="shared" si="6"/>
        <v/>
      </c>
      <c r="AN31" s="217" t="str">
        <f t="shared" si="6"/>
        <v/>
      </c>
      <c r="AO31" s="217" t="str">
        <f t="shared" si="6"/>
        <v/>
      </c>
      <c r="AP31" s="217" t="str">
        <f t="shared" si="6"/>
        <v/>
      </c>
      <c r="AQ31" s="217" t="str">
        <f t="shared" si="6"/>
        <v/>
      </c>
      <c r="AR31" s="217" t="str">
        <f t="shared" si="6"/>
        <v/>
      </c>
      <c r="AS31" s="217" t="str">
        <f t="shared" si="6"/>
        <v/>
      </c>
      <c r="AT31" s="217" t="str">
        <f t="shared" si="6"/>
        <v/>
      </c>
      <c r="AU31" s="217" t="str">
        <f t="shared" si="6"/>
        <v/>
      </c>
      <c r="AV31" s="217" t="str">
        <f t="shared" si="6"/>
        <v/>
      </c>
      <c r="AW31" s="217" t="str">
        <f t="shared" si="6"/>
        <v/>
      </c>
      <c r="AX31" s="217" t="str">
        <f t="shared" si="6"/>
        <v/>
      </c>
      <c r="AY31" s="217" t="str">
        <f t="shared" si="6"/>
        <v/>
      </c>
      <c r="AZ31" s="217" t="str">
        <f t="shared" si="6"/>
        <v/>
      </c>
      <c r="BA31" s="217" t="str">
        <f t="shared" si="6"/>
        <v/>
      </c>
      <c r="BB31" s="217" t="str">
        <f t="shared" si="6"/>
        <v/>
      </c>
      <c r="BC31" s="217" t="str">
        <f t="shared" si="6"/>
        <v/>
      </c>
      <c r="BD31" s="217" t="str">
        <f t="shared" si="6"/>
        <v/>
      </c>
      <c r="BE31" s="217" t="str">
        <f t="shared" si="6"/>
        <v/>
      </c>
      <c r="BF31" s="212"/>
      <c r="BG31" s="212"/>
    </row>
    <row r="32" spans="1:59" s="213" customFormat="1" ht="24.95" customHeight="1" x14ac:dyDescent="0.25">
      <c r="A32" s="183"/>
      <c r="B32" s="218"/>
      <c r="C32" s="219"/>
      <c r="D32" s="219"/>
      <c r="E32" s="220"/>
      <c r="F32" s="220"/>
      <c r="G32" s="220"/>
      <c r="H32" s="220"/>
      <c r="I32" s="217"/>
      <c r="J32" s="217" t="str">
        <f t="shared" si="5"/>
        <v/>
      </c>
      <c r="K32" s="217" t="str">
        <f t="shared" si="5"/>
        <v/>
      </c>
      <c r="L32" s="217" t="str">
        <f t="shared" si="5"/>
        <v/>
      </c>
      <c r="M32" s="217" t="str">
        <f t="shared" si="5"/>
        <v/>
      </c>
      <c r="N32" s="217" t="str">
        <f t="shared" si="5"/>
        <v/>
      </c>
      <c r="O32" s="217" t="str">
        <f t="shared" si="5"/>
        <v/>
      </c>
      <c r="P32" s="217" t="str">
        <f t="shared" si="5"/>
        <v/>
      </c>
      <c r="Q32" s="217" t="str">
        <f t="shared" si="5"/>
        <v/>
      </c>
      <c r="R32" s="217" t="str">
        <f t="shared" si="5"/>
        <v/>
      </c>
      <c r="S32" s="217" t="str">
        <f t="shared" si="5"/>
        <v/>
      </c>
      <c r="T32" s="217" t="str">
        <f t="shared" si="5"/>
        <v/>
      </c>
      <c r="U32" s="217" t="str">
        <f t="shared" si="5"/>
        <v/>
      </c>
      <c r="V32" s="217" t="str">
        <f t="shared" si="5"/>
        <v/>
      </c>
      <c r="W32" s="217" t="str">
        <f t="shared" si="5"/>
        <v/>
      </c>
      <c r="X32" s="217" t="str">
        <f t="shared" si="5"/>
        <v/>
      </c>
      <c r="Y32" s="217" t="str">
        <f t="shared" si="5"/>
        <v/>
      </c>
      <c r="Z32" s="217" t="str">
        <f t="shared" si="6"/>
        <v/>
      </c>
      <c r="AA32" s="217" t="str">
        <f t="shared" si="6"/>
        <v/>
      </c>
      <c r="AB32" s="217" t="str">
        <f t="shared" si="6"/>
        <v/>
      </c>
      <c r="AC32" s="217" t="str">
        <f t="shared" si="6"/>
        <v/>
      </c>
      <c r="AD32" s="217" t="str">
        <f t="shared" si="6"/>
        <v/>
      </c>
      <c r="AE32" s="217" t="str">
        <f t="shared" si="6"/>
        <v/>
      </c>
      <c r="AF32" s="217" t="str">
        <f t="shared" si="6"/>
        <v/>
      </c>
      <c r="AG32" s="217" t="str">
        <f t="shared" si="6"/>
        <v/>
      </c>
      <c r="AH32" s="217" t="str">
        <f t="shared" si="6"/>
        <v/>
      </c>
      <c r="AI32" s="217" t="str">
        <f t="shared" si="6"/>
        <v/>
      </c>
      <c r="AJ32" s="217" t="str">
        <f t="shared" si="6"/>
        <v/>
      </c>
      <c r="AK32" s="217" t="str">
        <f t="shared" si="6"/>
        <v/>
      </c>
      <c r="AL32" s="217" t="str">
        <f t="shared" si="6"/>
        <v/>
      </c>
      <c r="AM32" s="217" t="str">
        <f t="shared" si="6"/>
        <v/>
      </c>
      <c r="AN32" s="217" t="str">
        <f t="shared" si="6"/>
        <v/>
      </c>
      <c r="AO32" s="217" t="str">
        <f t="shared" si="6"/>
        <v/>
      </c>
      <c r="AP32" s="217" t="str">
        <f t="shared" si="6"/>
        <v/>
      </c>
      <c r="AQ32" s="217" t="str">
        <f t="shared" si="6"/>
        <v/>
      </c>
      <c r="AR32" s="217" t="str">
        <f t="shared" si="6"/>
        <v/>
      </c>
      <c r="AS32" s="217" t="str">
        <f t="shared" si="6"/>
        <v/>
      </c>
      <c r="AT32" s="217" t="str">
        <f t="shared" si="6"/>
        <v/>
      </c>
      <c r="AU32" s="217" t="str">
        <f t="shared" si="6"/>
        <v/>
      </c>
      <c r="AV32" s="217" t="str">
        <f t="shared" si="6"/>
        <v/>
      </c>
      <c r="AW32" s="217" t="str">
        <f t="shared" si="6"/>
        <v/>
      </c>
      <c r="AX32" s="217" t="str">
        <f t="shared" si="6"/>
        <v/>
      </c>
      <c r="AY32" s="217" t="str">
        <f t="shared" si="6"/>
        <v/>
      </c>
      <c r="AZ32" s="217" t="str">
        <f t="shared" si="6"/>
        <v/>
      </c>
      <c r="BA32" s="217" t="str">
        <f t="shared" si="6"/>
        <v/>
      </c>
      <c r="BB32" s="217" t="str">
        <f t="shared" si="6"/>
        <v/>
      </c>
      <c r="BC32" s="217" t="str">
        <f t="shared" si="6"/>
        <v/>
      </c>
      <c r="BD32" s="217" t="str">
        <f t="shared" si="6"/>
        <v/>
      </c>
      <c r="BE32" s="217" t="str">
        <f t="shared" si="6"/>
        <v/>
      </c>
      <c r="BF32" s="212"/>
      <c r="BG32" s="212"/>
    </row>
    <row r="33" spans="1:59" s="213" customFormat="1" ht="24.95" customHeight="1" x14ac:dyDescent="0.25">
      <c r="A33" s="183"/>
      <c r="B33" s="214"/>
      <c r="C33" s="215"/>
      <c r="D33" s="215"/>
      <c r="E33" s="216"/>
      <c r="F33" s="216"/>
      <c r="G33" s="216"/>
      <c r="H33" s="216"/>
      <c r="I33" s="217"/>
      <c r="J33" s="217" t="str">
        <f>IF(J$13=$H33,"DL","")</f>
        <v/>
      </c>
      <c r="K33" s="217" t="str">
        <f t="shared" si="5"/>
        <v/>
      </c>
      <c r="L33" s="217" t="str">
        <f t="shared" si="5"/>
        <v/>
      </c>
      <c r="M33" s="217" t="str">
        <f t="shared" si="5"/>
        <v/>
      </c>
      <c r="N33" s="217" t="str">
        <f t="shared" si="5"/>
        <v/>
      </c>
      <c r="O33" s="217" t="str">
        <f t="shared" si="5"/>
        <v/>
      </c>
      <c r="P33" s="217" t="str">
        <f t="shared" si="5"/>
        <v/>
      </c>
      <c r="Q33" s="217" t="str">
        <f t="shared" si="5"/>
        <v/>
      </c>
      <c r="R33" s="217" t="str">
        <f t="shared" si="5"/>
        <v/>
      </c>
      <c r="S33" s="217" t="str">
        <f t="shared" si="5"/>
        <v/>
      </c>
      <c r="T33" s="217" t="str">
        <f t="shared" si="5"/>
        <v/>
      </c>
      <c r="U33" s="217" t="str">
        <f t="shared" si="5"/>
        <v/>
      </c>
      <c r="V33" s="217" t="str">
        <f t="shared" si="5"/>
        <v/>
      </c>
      <c r="W33" s="217" t="str">
        <f t="shared" si="5"/>
        <v/>
      </c>
      <c r="X33" s="217" t="str">
        <f t="shared" si="5"/>
        <v/>
      </c>
      <c r="Y33" s="217" t="str">
        <f t="shared" si="5"/>
        <v/>
      </c>
      <c r="Z33" s="217" t="str">
        <f t="shared" si="6"/>
        <v/>
      </c>
      <c r="AA33" s="217" t="str">
        <f t="shared" si="6"/>
        <v/>
      </c>
      <c r="AB33" s="217" t="str">
        <f t="shared" si="6"/>
        <v/>
      </c>
      <c r="AC33" s="217" t="str">
        <f t="shared" si="6"/>
        <v/>
      </c>
      <c r="AD33" s="217" t="str">
        <f t="shared" si="6"/>
        <v/>
      </c>
      <c r="AE33" s="217" t="str">
        <f t="shared" si="6"/>
        <v/>
      </c>
      <c r="AF33" s="217" t="str">
        <f t="shared" si="6"/>
        <v/>
      </c>
      <c r="AG33" s="217" t="str">
        <f t="shared" si="6"/>
        <v/>
      </c>
      <c r="AH33" s="217" t="str">
        <f t="shared" si="6"/>
        <v/>
      </c>
      <c r="AI33" s="217" t="str">
        <f t="shared" si="6"/>
        <v/>
      </c>
      <c r="AJ33" s="217" t="str">
        <f t="shared" si="6"/>
        <v/>
      </c>
      <c r="AK33" s="217" t="str">
        <f t="shared" si="6"/>
        <v/>
      </c>
      <c r="AL33" s="217" t="str">
        <f t="shared" si="6"/>
        <v/>
      </c>
      <c r="AM33" s="217" t="str">
        <f t="shared" si="6"/>
        <v/>
      </c>
      <c r="AN33" s="217" t="str">
        <f t="shared" si="6"/>
        <v/>
      </c>
      <c r="AO33" s="217" t="str">
        <f t="shared" si="6"/>
        <v/>
      </c>
      <c r="AP33" s="217" t="str">
        <f t="shared" si="6"/>
        <v/>
      </c>
      <c r="AQ33" s="217" t="str">
        <f t="shared" si="6"/>
        <v/>
      </c>
      <c r="AR33" s="217" t="str">
        <f t="shared" si="6"/>
        <v/>
      </c>
      <c r="AS33" s="217" t="str">
        <f t="shared" si="6"/>
        <v/>
      </c>
      <c r="AT33" s="217" t="str">
        <f t="shared" si="6"/>
        <v/>
      </c>
      <c r="AU33" s="217" t="str">
        <f t="shared" si="6"/>
        <v/>
      </c>
      <c r="AV33" s="217" t="str">
        <f t="shared" si="6"/>
        <v/>
      </c>
      <c r="AW33" s="217" t="str">
        <f t="shared" si="6"/>
        <v/>
      </c>
      <c r="AX33" s="217" t="str">
        <f t="shared" si="6"/>
        <v/>
      </c>
      <c r="AY33" s="217" t="str">
        <f t="shared" si="6"/>
        <v/>
      </c>
      <c r="AZ33" s="217" t="str">
        <f t="shared" si="6"/>
        <v/>
      </c>
      <c r="BA33" s="217" t="str">
        <f t="shared" si="6"/>
        <v/>
      </c>
      <c r="BB33" s="217" t="str">
        <f t="shared" si="6"/>
        <v/>
      </c>
      <c r="BC33" s="217" t="str">
        <f t="shared" si="6"/>
        <v/>
      </c>
      <c r="BD33" s="217" t="str">
        <f t="shared" si="6"/>
        <v/>
      </c>
      <c r="BE33" s="217" t="str">
        <f t="shared" si="6"/>
        <v/>
      </c>
      <c r="BF33" s="212"/>
      <c r="BG33" s="212"/>
    </row>
    <row r="34" spans="1:59" s="213" customFormat="1" ht="24.95" customHeight="1" x14ac:dyDescent="0.25">
      <c r="A34" s="183"/>
      <c r="B34" s="214"/>
      <c r="C34" s="215"/>
      <c r="D34" s="215"/>
      <c r="E34" s="216"/>
      <c r="F34" s="216"/>
      <c r="G34" s="216"/>
      <c r="H34" s="216"/>
      <c r="I34" s="217"/>
      <c r="J34" s="217" t="str">
        <f t="shared" ref="J34:J38" si="7">IF(J$13=$H34,"DL","")</f>
        <v/>
      </c>
      <c r="K34" s="217" t="str">
        <f t="shared" si="5"/>
        <v/>
      </c>
      <c r="L34" s="217" t="str">
        <f t="shared" si="5"/>
        <v/>
      </c>
      <c r="M34" s="217" t="str">
        <f t="shared" si="5"/>
        <v/>
      </c>
      <c r="N34" s="217" t="str">
        <f t="shared" si="5"/>
        <v/>
      </c>
      <c r="O34" s="217" t="str">
        <f t="shared" si="5"/>
        <v/>
      </c>
      <c r="P34" s="217" t="str">
        <f t="shared" si="5"/>
        <v/>
      </c>
      <c r="Q34" s="217" t="str">
        <f t="shared" si="5"/>
        <v/>
      </c>
      <c r="R34" s="217" t="str">
        <f t="shared" si="5"/>
        <v/>
      </c>
      <c r="S34" s="217" t="str">
        <f t="shared" si="5"/>
        <v/>
      </c>
      <c r="T34" s="217" t="str">
        <f t="shared" si="5"/>
        <v/>
      </c>
      <c r="U34" s="217" t="str">
        <f t="shared" si="5"/>
        <v/>
      </c>
      <c r="V34" s="217" t="str">
        <f t="shared" si="5"/>
        <v/>
      </c>
      <c r="W34" s="217" t="str">
        <f t="shared" si="5"/>
        <v/>
      </c>
      <c r="X34" s="217" t="str">
        <f t="shared" si="5"/>
        <v/>
      </c>
      <c r="Y34" s="217" t="str">
        <f t="shared" si="5"/>
        <v/>
      </c>
      <c r="Z34" s="217" t="str">
        <f t="shared" si="6"/>
        <v/>
      </c>
      <c r="AA34" s="217" t="str">
        <f t="shared" si="6"/>
        <v/>
      </c>
      <c r="AB34" s="217" t="str">
        <f t="shared" si="6"/>
        <v/>
      </c>
      <c r="AC34" s="217" t="str">
        <f t="shared" si="6"/>
        <v/>
      </c>
      <c r="AD34" s="217" t="str">
        <f t="shared" si="6"/>
        <v/>
      </c>
      <c r="AE34" s="217" t="str">
        <f t="shared" si="6"/>
        <v/>
      </c>
      <c r="AF34" s="217" t="str">
        <f t="shared" si="6"/>
        <v/>
      </c>
      <c r="AG34" s="217" t="str">
        <f t="shared" si="6"/>
        <v/>
      </c>
      <c r="AH34" s="217" t="str">
        <f t="shared" si="6"/>
        <v/>
      </c>
      <c r="AI34" s="217" t="str">
        <f t="shared" si="6"/>
        <v/>
      </c>
      <c r="AJ34" s="217" t="str">
        <f t="shared" si="6"/>
        <v/>
      </c>
      <c r="AK34" s="217" t="str">
        <f t="shared" si="6"/>
        <v/>
      </c>
      <c r="AL34" s="217" t="str">
        <f t="shared" si="6"/>
        <v/>
      </c>
      <c r="AM34" s="217" t="str">
        <f t="shared" si="6"/>
        <v/>
      </c>
      <c r="AN34" s="217" t="str">
        <f t="shared" si="6"/>
        <v/>
      </c>
      <c r="AO34" s="217" t="str">
        <f t="shared" si="6"/>
        <v/>
      </c>
      <c r="AP34" s="217" t="str">
        <f t="shared" si="6"/>
        <v/>
      </c>
      <c r="AQ34" s="217" t="str">
        <f t="shared" si="6"/>
        <v/>
      </c>
      <c r="AR34" s="217" t="str">
        <f t="shared" si="6"/>
        <v/>
      </c>
      <c r="AS34" s="217" t="str">
        <f t="shared" si="6"/>
        <v/>
      </c>
      <c r="AT34" s="217" t="str">
        <f t="shared" si="6"/>
        <v/>
      </c>
      <c r="AU34" s="217" t="str">
        <f t="shared" si="6"/>
        <v/>
      </c>
      <c r="AV34" s="217" t="str">
        <f t="shared" si="6"/>
        <v/>
      </c>
      <c r="AW34" s="217" t="str">
        <f t="shared" si="6"/>
        <v/>
      </c>
      <c r="AX34" s="217" t="str">
        <f t="shared" si="6"/>
        <v/>
      </c>
      <c r="AY34" s="217" t="str">
        <f t="shared" si="6"/>
        <v/>
      </c>
      <c r="AZ34" s="217" t="str">
        <f t="shared" si="6"/>
        <v/>
      </c>
      <c r="BA34" s="217" t="str">
        <f t="shared" si="6"/>
        <v/>
      </c>
      <c r="BB34" s="217" t="str">
        <f t="shared" si="6"/>
        <v/>
      </c>
      <c r="BC34" s="217" t="str">
        <f t="shared" si="6"/>
        <v/>
      </c>
      <c r="BD34" s="217" t="str">
        <f t="shared" si="6"/>
        <v/>
      </c>
      <c r="BE34" s="217" t="str">
        <f t="shared" si="6"/>
        <v/>
      </c>
      <c r="BF34" s="212"/>
      <c r="BG34" s="212"/>
    </row>
    <row r="35" spans="1:59" s="213" customFormat="1" ht="24.95" customHeight="1" x14ac:dyDescent="0.25">
      <c r="A35" s="183"/>
      <c r="B35" s="214"/>
      <c r="C35" s="215"/>
      <c r="D35" s="215"/>
      <c r="E35" s="216"/>
      <c r="F35" s="216"/>
      <c r="G35" s="216"/>
      <c r="H35" s="216"/>
      <c r="I35" s="217"/>
      <c r="J35" s="217" t="str">
        <f t="shared" si="7"/>
        <v/>
      </c>
      <c r="K35" s="217" t="str">
        <f t="shared" si="5"/>
        <v/>
      </c>
      <c r="L35" s="217" t="str">
        <f t="shared" si="5"/>
        <v/>
      </c>
      <c r="M35" s="217" t="str">
        <f t="shared" si="5"/>
        <v/>
      </c>
      <c r="N35" s="217" t="str">
        <f t="shared" si="5"/>
        <v/>
      </c>
      <c r="O35" s="217" t="str">
        <f t="shared" si="5"/>
        <v/>
      </c>
      <c r="P35" s="217" t="str">
        <f t="shared" si="5"/>
        <v/>
      </c>
      <c r="Q35" s="217" t="str">
        <f t="shared" si="5"/>
        <v/>
      </c>
      <c r="R35" s="217" t="str">
        <f t="shared" si="5"/>
        <v/>
      </c>
      <c r="S35" s="217" t="str">
        <f t="shared" si="5"/>
        <v/>
      </c>
      <c r="T35" s="217" t="str">
        <f t="shared" si="5"/>
        <v/>
      </c>
      <c r="U35" s="217" t="str">
        <f t="shared" si="5"/>
        <v/>
      </c>
      <c r="V35" s="217" t="str">
        <f t="shared" si="5"/>
        <v/>
      </c>
      <c r="W35" s="217" t="str">
        <f t="shared" si="5"/>
        <v/>
      </c>
      <c r="X35" s="217" t="str">
        <f t="shared" si="5"/>
        <v/>
      </c>
      <c r="Y35" s="217" t="str">
        <f t="shared" si="5"/>
        <v/>
      </c>
      <c r="Z35" s="217" t="str">
        <f t="shared" si="6"/>
        <v/>
      </c>
      <c r="AA35" s="217" t="str">
        <f t="shared" si="6"/>
        <v/>
      </c>
      <c r="AB35" s="217" t="str">
        <f t="shared" si="6"/>
        <v/>
      </c>
      <c r="AC35" s="217" t="str">
        <f t="shared" si="6"/>
        <v/>
      </c>
      <c r="AD35" s="217" t="str">
        <f t="shared" si="6"/>
        <v/>
      </c>
      <c r="AE35" s="217" t="str">
        <f t="shared" si="6"/>
        <v/>
      </c>
      <c r="AF35" s="217" t="str">
        <f t="shared" si="6"/>
        <v/>
      </c>
      <c r="AG35" s="217" t="str">
        <f t="shared" si="6"/>
        <v/>
      </c>
      <c r="AH35" s="217" t="str">
        <f t="shared" si="6"/>
        <v/>
      </c>
      <c r="AI35" s="217" t="str">
        <f t="shared" si="6"/>
        <v/>
      </c>
      <c r="AJ35" s="217" t="str">
        <f t="shared" si="6"/>
        <v/>
      </c>
      <c r="AK35" s="217" t="str">
        <f t="shared" si="6"/>
        <v/>
      </c>
      <c r="AL35" s="217" t="str">
        <f t="shared" si="6"/>
        <v/>
      </c>
      <c r="AM35" s="217" t="str">
        <f t="shared" si="6"/>
        <v/>
      </c>
      <c r="AN35" s="217" t="str">
        <f t="shared" si="6"/>
        <v/>
      </c>
      <c r="AO35" s="217" t="str">
        <f t="shared" si="6"/>
        <v/>
      </c>
      <c r="AP35" s="217" t="str">
        <f t="shared" si="6"/>
        <v/>
      </c>
      <c r="AQ35" s="217" t="str">
        <f t="shared" si="6"/>
        <v/>
      </c>
      <c r="AR35" s="217" t="str">
        <f t="shared" si="6"/>
        <v/>
      </c>
      <c r="AS35" s="217" t="str">
        <f t="shared" si="6"/>
        <v/>
      </c>
      <c r="AT35" s="217" t="str">
        <f t="shared" si="6"/>
        <v/>
      </c>
      <c r="AU35" s="217" t="str">
        <f t="shared" si="6"/>
        <v/>
      </c>
      <c r="AV35" s="217" t="str">
        <f t="shared" si="6"/>
        <v/>
      </c>
      <c r="AW35" s="217" t="str">
        <f t="shared" si="6"/>
        <v/>
      </c>
      <c r="AX35" s="217" t="str">
        <f t="shared" si="6"/>
        <v/>
      </c>
      <c r="AY35" s="217" t="str">
        <f t="shared" si="6"/>
        <v/>
      </c>
      <c r="AZ35" s="217" t="str">
        <f t="shared" si="6"/>
        <v/>
      </c>
      <c r="BA35" s="217" t="str">
        <f t="shared" si="6"/>
        <v/>
      </c>
      <c r="BB35" s="217" t="str">
        <f t="shared" si="6"/>
        <v/>
      </c>
      <c r="BC35" s="217" t="str">
        <f t="shared" si="6"/>
        <v/>
      </c>
      <c r="BD35" s="217" t="str">
        <f t="shared" si="6"/>
        <v/>
      </c>
      <c r="BE35" s="217" t="str">
        <f t="shared" si="6"/>
        <v/>
      </c>
      <c r="BF35" s="212"/>
      <c r="BG35" s="212"/>
    </row>
    <row r="36" spans="1:59" s="213" customFormat="1" ht="24.95" customHeight="1" x14ac:dyDescent="0.25">
      <c r="A36" s="183"/>
      <c r="B36" s="214"/>
      <c r="C36" s="215"/>
      <c r="D36" s="215"/>
      <c r="E36" s="216"/>
      <c r="F36" s="216"/>
      <c r="G36" s="216"/>
      <c r="H36" s="216"/>
      <c r="I36" s="217"/>
      <c r="J36" s="217" t="str">
        <f t="shared" si="7"/>
        <v/>
      </c>
      <c r="K36" s="217" t="str">
        <f t="shared" si="5"/>
        <v/>
      </c>
      <c r="L36" s="217" t="str">
        <f t="shared" si="5"/>
        <v/>
      </c>
      <c r="M36" s="217" t="str">
        <f t="shared" si="5"/>
        <v/>
      </c>
      <c r="N36" s="217" t="str">
        <f t="shared" si="5"/>
        <v/>
      </c>
      <c r="O36" s="217" t="str">
        <f t="shared" si="5"/>
        <v/>
      </c>
      <c r="P36" s="217" t="str">
        <f t="shared" si="5"/>
        <v/>
      </c>
      <c r="Q36" s="217" t="str">
        <f t="shared" si="5"/>
        <v/>
      </c>
      <c r="R36" s="217" t="str">
        <f t="shared" si="5"/>
        <v/>
      </c>
      <c r="S36" s="217" t="str">
        <f t="shared" si="5"/>
        <v/>
      </c>
      <c r="T36" s="217" t="str">
        <f t="shared" si="5"/>
        <v/>
      </c>
      <c r="U36" s="217" t="str">
        <f t="shared" si="5"/>
        <v/>
      </c>
      <c r="V36" s="217" t="str">
        <f t="shared" si="5"/>
        <v/>
      </c>
      <c r="W36" s="217" t="str">
        <f t="shared" si="5"/>
        <v/>
      </c>
      <c r="X36" s="217" t="str">
        <f t="shared" si="5"/>
        <v/>
      </c>
      <c r="Y36" s="217" t="str">
        <f t="shared" si="5"/>
        <v/>
      </c>
      <c r="Z36" s="217" t="str">
        <f t="shared" si="6"/>
        <v/>
      </c>
      <c r="AA36" s="217" t="str">
        <f t="shared" si="6"/>
        <v/>
      </c>
      <c r="AB36" s="217" t="str">
        <f t="shared" si="6"/>
        <v/>
      </c>
      <c r="AC36" s="217" t="str">
        <f t="shared" si="6"/>
        <v/>
      </c>
      <c r="AD36" s="217" t="str">
        <f t="shared" si="6"/>
        <v/>
      </c>
      <c r="AE36" s="217" t="str">
        <f t="shared" si="6"/>
        <v/>
      </c>
      <c r="AF36" s="217" t="str">
        <f t="shared" si="6"/>
        <v/>
      </c>
      <c r="AG36" s="217" t="str">
        <f t="shared" si="6"/>
        <v/>
      </c>
      <c r="AH36" s="217" t="str">
        <f t="shared" si="6"/>
        <v/>
      </c>
      <c r="AI36" s="217" t="str">
        <f t="shared" si="6"/>
        <v/>
      </c>
      <c r="AJ36" s="217" t="str">
        <f t="shared" si="6"/>
        <v/>
      </c>
      <c r="AK36" s="217" t="str">
        <f t="shared" si="6"/>
        <v/>
      </c>
      <c r="AL36" s="217" t="str">
        <f t="shared" si="6"/>
        <v/>
      </c>
      <c r="AM36" s="217" t="str">
        <f t="shared" si="6"/>
        <v/>
      </c>
      <c r="AN36" s="217" t="str">
        <f t="shared" si="6"/>
        <v/>
      </c>
      <c r="AO36" s="217" t="str">
        <f t="shared" si="6"/>
        <v/>
      </c>
      <c r="AP36" s="217" t="str">
        <f t="shared" si="6"/>
        <v/>
      </c>
      <c r="AQ36" s="217" t="str">
        <f t="shared" si="6"/>
        <v/>
      </c>
      <c r="AR36" s="217" t="str">
        <f t="shared" si="6"/>
        <v/>
      </c>
      <c r="AS36" s="217" t="str">
        <f t="shared" si="6"/>
        <v/>
      </c>
      <c r="AT36" s="217" t="str">
        <f t="shared" si="6"/>
        <v/>
      </c>
      <c r="AU36" s="217" t="str">
        <f t="shared" si="6"/>
        <v/>
      </c>
      <c r="AV36" s="217" t="str">
        <f t="shared" si="6"/>
        <v/>
      </c>
      <c r="AW36" s="217" t="str">
        <f t="shared" si="6"/>
        <v/>
      </c>
      <c r="AX36" s="217" t="str">
        <f t="shared" si="6"/>
        <v/>
      </c>
      <c r="AY36" s="217" t="str">
        <f t="shared" si="6"/>
        <v/>
      </c>
      <c r="AZ36" s="217" t="str">
        <f t="shared" si="6"/>
        <v/>
      </c>
      <c r="BA36" s="217" t="str">
        <f t="shared" si="6"/>
        <v/>
      </c>
      <c r="BB36" s="217" t="str">
        <f t="shared" si="6"/>
        <v/>
      </c>
      <c r="BC36" s="217" t="str">
        <f t="shared" si="6"/>
        <v/>
      </c>
      <c r="BD36" s="217" t="str">
        <f t="shared" si="6"/>
        <v/>
      </c>
      <c r="BE36" s="217" t="str">
        <f t="shared" si="6"/>
        <v/>
      </c>
      <c r="BF36" s="212"/>
      <c r="BG36" s="212"/>
    </row>
    <row r="37" spans="1:59" s="213" customFormat="1" ht="24.95" customHeight="1" x14ac:dyDescent="0.25">
      <c r="A37" s="183"/>
      <c r="B37" s="214"/>
      <c r="C37" s="215"/>
      <c r="D37" s="215"/>
      <c r="E37" s="216"/>
      <c r="F37" s="216"/>
      <c r="G37" s="216"/>
      <c r="H37" s="216"/>
      <c r="I37" s="217"/>
      <c r="J37" s="217" t="str">
        <f t="shared" si="7"/>
        <v/>
      </c>
      <c r="K37" s="217" t="str">
        <f t="shared" si="5"/>
        <v/>
      </c>
      <c r="L37" s="217" t="str">
        <f t="shared" si="5"/>
        <v/>
      </c>
      <c r="M37" s="217" t="str">
        <f t="shared" si="5"/>
        <v/>
      </c>
      <c r="N37" s="217" t="str">
        <f t="shared" si="5"/>
        <v/>
      </c>
      <c r="O37" s="217" t="str">
        <f t="shared" si="5"/>
        <v/>
      </c>
      <c r="P37" s="217" t="str">
        <f t="shared" si="5"/>
        <v/>
      </c>
      <c r="Q37" s="217" t="str">
        <f t="shared" si="5"/>
        <v/>
      </c>
      <c r="R37" s="217" t="str">
        <f t="shared" si="5"/>
        <v/>
      </c>
      <c r="S37" s="217" t="str">
        <f t="shared" si="5"/>
        <v/>
      </c>
      <c r="T37" s="217" t="str">
        <f t="shared" si="5"/>
        <v/>
      </c>
      <c r="U37" s="217" t="str">
        <f t="shared" si="5"/>
        <v/>
      </c>
      <c r="V37" s="217" t="str">
        <f t="shared" si="5"/>
        <v/>
      </c>
      <c r="W37" s="217" t="str">
        <f t="shared" si="5"/>
        <v/>
      </c>
      <c r="X37" s="217" t="str">
        <f t="shared" si="5"/>
        <v/>
      </c>
      <c r="Y37" s="217" t="str">
        <f t="shared" si="5"/>
        <v/>
      </c>
      <c r="Z37" s="217" t="str">
        <f t="shared" si="6"/>
        <v/>
      </c>
      <c r="AA37" s="217" t="str">
        <f t="shared" si="6"/>
        <v/>
      </c>
      <c r="AB37" s="217" t="str">
        <f t="shared" si="6"/>
        <v/>
      </c>
      <c r="AC37" s="217" t="str">
        <f t="shared" si="6"/>
        <v/>
      </c>
      <c r="AD37" s="217" t="str">
        <f t="shared" si="6"/>
        <v/>
      </c>
      <c r="AE37" s="217" t="str">
        <f t="shared" si="6"/>
        <v/>
      </c>
      <c r="AF37" s="217" t="str">
        <f t="shared" si="6"/>
        <v/>
      </c>
      <c r="AG37" s="217" t="str">
        <f t="shared" si="6"/>
        <v/>
      </c>
      <c r="AH37" s="217" t="str">
        <f t="shared" si="6"/>
        <v/>
      </c>
      <c r="AI37" s="217" t="str">
        <f t="shared" si="6"/>
        <v/>
      </c>
      <c r="AJ37" s="217" t="str">
        <f t="shared" si="6"/>
        <v/>
      </c>
      <c r="AK37" s="217" t="str">
        <f t="shared" si="6"/>
        <v/>
      </c>
      <c r="AL37" s="217" t="str">
        <f t="shared" si="6"/>
        <v/>
      </c>
      <c r="AM37" s="217" t="str">
        <f t="shared" si="6"/>
        <v/>
      </c>
      <c r="AN37" s="217" t="str">
        <f t="shared" si="6"/>
        <v/>
      </c>
      <c r="AO37" s="217" t="str">
        <f t="shared" si="6"/>
        <v/>
      </c>
      <c r="AP37" s="217" t="str">
        <f t="shared" si="6"/>
        <v/>
      </c>
      <c r="AQ37" s="217" t="str">
        <f t="shared" si="6"/>
        <v/>
      </c>
      <c r="AR37" s="217" t="str">
        <f t="shared" si="6"/>
        <v/>
      </c>
      <c r="AS37" s="217" t="str">
        <f t="shared" si="6"/>
        <v/>
      </c>
      <c r="AT37" s="217" t="str">
        <f t="shared" si="6"/>
        <v/>
      </c>
      <c r="AU37" s="217" t="str">
        <f t="shared" si="6"/>
        <v/>
      </c>
      <c r="AV37" s="217" t="str">
        <f t="shared" si="6"/>
        <v/>
      </c>
      <c r="AW37" s="217" t="str">
        <f t="shared" si="6"/>
        <v/>
      </c>
      <c r="AX37" s="217" t="str">
        <f t="shared" si="6"/>
        <v/>
      </c>
      <c r="AY37" s="217" t="str">
        <f t="shared" si="6"/>
        <v/>
      </c>
      <c r="AZ37" s="217" t="str">
        <f t="shared" si="6"/>
        <v/>
      </c>
      <c r="BA37" s="217" t="str">
        <f t="shared" si="6"/>
        <v/>
      </c>
      <c r="BB37" s="217" t="str">
        <f t="shared" si="6"/>
        <v/>
      </c>
      <c r="BC37" s="217" t="str">
        <f t="shared" si="6"/>
        <v/>
      </c>
      <c r="BD37" s="217" t="str">
        <f t="shared" si="6"/>
        <v/>
      </c>
      <c r="BE37" s="217" t="str">
        <f t="shared" ref="BD37:BE53" si="8">IF(BE$13=$H37,"DL","")</f>
        <v/>
      </c>
      <c r="BF37" s="212"/>
      <c r="BG37" s="212"/>
    </row>
    <row r="38" spans="1:59" s="213" customFormat="1" ht="24.95" customHeight="1" x14ac:dyDescent="0.25">
      <c r="A38" s="183"/>
      <c r="B38" s="214"/>
      <c r="C38" s="215"/>
      <c r="D38" s="215"/>
      <c r="E38" s="216"/>
      <c r="F38" s="216"/>
      <c r="G38" s="216"/>
      <c r="H38" s="216"/>
      <c r="I38" s="217"/>
      <c r="J38" s="217" t="str">
        <f t="shared" si="7"/>
        <v/>
      </c>
      <c r="K38" s="217" t="str">
        <f t="shared" si="5"/>
        <v/>
      </c>
      <c r="L38" s="217" t="str">
        <f t="shared" si="5"/>
        <v/>
      </c>
      <c r="M38" s="217" t="str">
        <f t="shared" si="5"/>
        <v/>
      </c>
      <c r="N38" s="217" t="str">
        <f t="shared" si="5"/>
        <v/>
      </c>
      <c r="O38" s="217" t="str">
        <f t="shared" si="5"/>
        <v/>
      </c>
      <c r="P38" s="217" t="str">
        <f t="shared" si="5"/>
        <v/>
      </c>
      <c r="Q38" s="217" t="str">
        <f t="shared" si="5"/>
        <v/>
      </c>
      <c r="R38" s="217" t="str">
        <f t="shared" si="5"/>
        <v/>
      </c>
      <c r="S38" s="217" t="str">
        <f t="shared" si="5"/>
        <v/>
      </c>
      <c r="T38" s="217" t="str">
        <f t="shared" si="5"/>
        <v/>
      </c>
      <c r="U38" s="217" t="str">
        <f t="shared" si="5"/>
        <v/>
      </c>
      <c r="V38" s="217" t="str">
        <f t="shared" si="5"/>
        <v/>
      </c>
      <c r="W38" s="217" t="str">
        <f t="shared" si="5"/>
        <v/>
      </c>
      <c r="X38" s="217" t="str">
        <f t="shared" si="5"/>
        <v/>
      </c>
      <c r="Y38" s="217" t="str">
        <f t="shared" si="5"/>
        <v/>
      </c>
      <c r="Z38" s="217" t="str">
        <f t="shared" ref="Z38:AO53" si="9">IF(Z$13=$H38,"DL","")</f>
        <v/>
      </c>
      <c r="AA38" s="217" t="str">
        <f t="shared" si="9"/>
        <v/>
      </c>
      <c r="AB38" s="217" t="str">
        <f t="shared" si="9"/>
        <v/>
      </c>
      <c r="AC38" s="217" t="str">
        <f t="shared" si="9"/>
        <v/>
      </c>
      <c r="AD38" s="217" t="str">
        <f t="shared" si="9"/>
        <v/>
      </c>
      <c r="AE38" s="217" t="str">
        <f t="shared" si="9"/>
        <v/>
      </c>
      <c r="AF38" s="217" t="str">
        <f t="shared" si="9"/>
        <v/>
      </c>
      <c r="AG38" s="217" t="str">
        <f t="shared" si="9"/>
        <v/>
      </c>
      <c r="AH38" s="217" t="str">
        <f t="shared" si="9"/>
        <v/>
      </c>
      <c r="AI38" s="217" t="str">
        <f t="shared" si="9"/>
        <v/>
      </c>
      <c r="AJ38" s="217" t="str">
        <f t="shared" si="9"/>
        <v/>
      </c>
      <c r="AK38" s="217" t="str">
        <f t="shared" si="9"/>
        <v/>
      </c>
      <c r="AL38" s="217" t="str">
        <f t="shared" si="9"/>
        <v/>
      </c>
      <c r="AM38" s="217" t="str">
        <f t="shared" si="9"/>
        <v/>
      </c>
      <c r="AN38" s="217" t="str">
        <f t="shared" si="9"/>
        <v/>
      </c>
      <c r="AO38" s="217" t="str">
        <f t="shared" si="9"/>
        <v/>
      </c>
      <c r="AP38" s="217" t="str">
        <f t="shared" ref="AP38:BE51" si="10">IF(AP$13=$H38,"DL","")</f>
        <v/>
      </c>
      <c r="AQ38" s="217" t="str">
        <f t="shared" si="10"/>
        <v/>
      </c>
      <c r="AR38" s="217" t="str">
        <f t="shared" si="10"/>
        <v/>
      </c>
      <c r="AS38" s="217" t="str">
        <f t="shared" si="10"/>
        <v/>
      </c>
      <c r="AT38" s="217" t="str">
        <f t="shared" si="10"/>
        <v/>
      </c>
      <c r="AU38" s="217" t="str">
        <f t="shared" si="10"/>
        <v/>
      </c>
      <c r="AV38" s="217" t="str">
        <f t="shared" si="10"/>
        <v/>
      </c>
      <c r="AW38" s="217" t="str">
        <f t="shared" si="10"/>
        <v/>
      </c>
      <c r="AX38" s="217" t="str">
        <f t="shared" si="10"/>
        <v/>
      </c>
      <c r="AY38" s="217" t="str">
        <f t="shared" si="10"/>
        <v/>
      </c>
      <c r="AZ38" s="217" t="str">
        <f t="shared" si="10"/>
        <v/>
      </c>
      <c r="BA38" s="217" t="str">
        <f t="shared" si="10"/>
        <v/>
      </c>
      <c r="BB38" s="217" t="str">
        <f t="shared" si="10"/>
        <v/>
      </c>
      <c r="BC38" s="217" t="str">
        <f t="shared" si="10"/>
        <v/>
      </c>
      <c r="BD38" s="217" t="str">
        <f t="shared" si="8"/>
        <v/>
      </c>
      <c r="BE38" s="217" t="str">
        <f t="shared" si="8"/>
        <v/>
      </c>
      <c r="BF38" s="212"/>
      <c r="BG38" s="212"/>
    </row>
    <row r="39" spans="1:59" s="213" customFormat="1" ht="24.95" customHeight="1" x14ac:dyDescent="0.25">
      <c r="A39" s="183"/>
      <c r="B39" s="223"/>
      <c r="C39" s="219"/>
      <c r="D39" s="219"/>
      <c r="E39" s="220"/>
      <c r="F39" s="220"/>
      <c r="G39" s="220"/>
      <c r="H39" s="220"/>
      <c r="I39" s="217"/>
      <c r="J39" s="217" t="str">
        <f>IF(J$13=$H39,"DL","")</f>
        <v/>
      </c>
      <c r="K39" s="217" t="str">
        <f t="shared" si="5"/>
        <v/>
      </c>
      <c r="L39" s="217" t="str">
        <f t="shared" si="5"/>
        <v/>
      </c>
      <c r="M39" s="217" t="str">
        <f t="shared" si="5"/>
        <v/>
      </c>
      <c r="N39" s="217" t="str">
        <f t="shared" si="5"/>
        <v/>
      </c>
      <c r="O39" s="217" t="str">
        <f t="shared" si="5"/>
        <v/>
      </c>
      <c r="P39" s="217" t="str">
        <f t="shared" si="5"/>
        <v/>
      </c>
      <c r="Q39" s="217" t="str">
        <f t="shared" si="5"/>
        <v/>
      </c>
      <c r="R39" s="217" t="str">
        <f t="shared" si="5"/>
        <v/>
      </c>
      <c r="S39" s="217" t="str">
        <f t="shared" si="5"/>
        <v/>
      </c>
      <c r="T39" s="217" t="str">
        <f t="shared" si="5"/>
        <v/>
      </c>
      <c r="U39" s="217" t="str">
        <f t="shared" si="5"/>
        <v/>
      </c>
      <c r="V39" s="217" t="str">
        <f t="shared" si="5"/>
        <v/>
      </c>
      <c r="W39" s="217" t="str">
        <f t="shared" si="5"/>
        <v/>
      </c>
      <c r="X39" s="217" t="str">
        <f t="shared" si="5"/>
        <v/>
      </c>
      <c r="Y39" s="217" t="str">
        <f t="shared" si="5"/>
        <v/>
      </c>
      <c r="Z39" s="217" t="str">
        <f t="shared" si="9"/>
        <v/>
      </c>
      <c r="AA39" s="217" t="str">
        <f t="shared" si="9"/>
        <v/>
      </c>
      <c r="AB39" s="217" t="str">
        <f t="shared" si="9"/>
        <v/>
      </c>
      <c r="AC39" s="217" t="str">
        <f t="shared" si="9"/>
        <v/>
      </c>
      <c r="AD39" s="217" t="str">
        <f t="shared" si="9"/>
        <v/>
      </c>
      <c r="AE39" s="217" t="str">
        <f t="shared" si="9"/>
        <v/>
      </c>
      <c r="AF39" s="217" t="str">
        <f t="shared" si="9"/>
        <v/>
      </c>
      <c r="AG39" s="217" t="str">
        <f t="shared" si="9"/>
        <v/>
      </c>
      <c r="AH39" s="217" t="str">
        <f t="shared" si="9"/>
        <v/>
      </c>
      <c r="AI39" s="217" t="str">
        <f t="shared" si="9"/>
        <v/>
      </c>
      <c r="AJ39" s="217" t="str">
        <f t="shared" si="9"/>
        <v/>
      </c>
      <c r="AK39" s="217" t="str">
        <f t="shared" si="9"/>
        <v/>
      </c>
      <c r="AL39" s="217" t="str">
        <f t="shared" si="9"/>
        <v/>
      </c>
      <c r="AM39" s="217" t="str">
        <f t="shared" si="9"/>
        <v/>
      </c>
      <c r="AN39" s="217" t="str">
        <f t="shared" si="9"/>
        <v/>
      </c>
      <c r="AO39" s="217" t="str">
        <f t="shared" si="9"/>
        <v/>
      </c>
      <c r="AP39" s="217" t="str">
        <f t="shared" si="10"/>
        <v/>
      </c>
      <c r="AQ39" s="217" t="str">
        <f t="shared" si="10"/>
        <v/>
      </c>
      <c r="AR39" s="217" t="str">
        <f t="shared" si="10"/>
        <v/>
      </c>
      <c r="AS39" s="217" t="str">
        <f t="shared" si="10"/>
        <v/>
      </c>
      <c r="AT39" s="217" t="str">
        <f t="shared" si="10"/>
        <v/>
      </c>
      <c r="AU39" s="217" t="str">
        <f t="shared" si="10"/>
        <v/>
      </c>
      <c r="AV39" s="217" t="str">
        <f t="shared" si="10"/>
        <v/>
      </c>
      <c r="AW39" s="217" t="str">
        <f t="shared" si="10"/>
        <v/>
      </c>
      <c r="AX39" s="217" t="str">
        <f t="shared" si="10"/>
        <v/>
      </c>
      <c r="AY39" s="217" t="str">
        <f t="shared" si="10"/>
        <v/>
      </c>
      <c r="AZ39" s="217" t="str">
        <f t="shared" si="10"/>
        <v/>
      </c>
      <c r="BA39" s="217" t="str">
        <f t="shared" si="10"/>
        <v/>
      </c>
      <c r="BB39" s="217" t="str">
        <f t="shared" si="10"/>
        <v/>
      </c>
      <c r="BC39" s="217" t="str">
        <f t="shared" si="10"/>
        <v/>
      </c>
      <c r="BD39" s="217" t="str">
        <f t="shared" si="8"/>
        <v/>
      </c>
      <c r="BE39" s="217" t="str">
        <f t="shared" si="8"/>
        <v/>
      </c>
      <c r="BF39" s="212"/>
      <c r="BG39" s="212"/>
    </row>
    <row r="40" spans="1:59" s="213" customFormat="1" ht="24.95" customHeight="1" x14ac:dyDescent="0.25">
      <c r="A40" s="183"/>
      <c r="B40" s="218"/>
      <c r="C40" s="219"/>
      <c r="D40" s="219"/>
      <c r="E40" s="220"/>
      <c r="F40" s="220"/>
      <c r="G40" s="220"/>
      <c r="H40" s="220"/>
      <c r="I40" s="217"/>
      <c r="J40" s="217" t="str">
        <f t="shared" ref="J40:Y55" si="11">IF(J$13=$H40,"DL","")</f>
        <v/>
      </c>
      <c r="K40" s="217" t="str">
        <f t="shared" si="5"/>
        <v/>
      </c>
      <c r="L40" s="217" t="str">
        <f t="shared" si="5"/>
        <v/>
      </c>
      <c r="M40" s="217" t="str">
        <f t="shared" si="5"/>
        <v/>
      </c>
      <c r="N40" s="217" t="str">
        <f t="shared" si="5"/>
        <v/>
      </c>
      <c r="O40" s="217" t="str">
        <f t="shared" si="5"/>
        <v/>
      </c>
      <c r="P40" s="217" t="str">
        <f t="shared" si="5"/>
        <v/>
      </c>
      <c r="Q40" s="217" t="str">
        <f t="shared" si="5"/>
        <v/>
      </c>
      <c r="R40" s="217" t="str">
        <f t="shared" si="5"/>
        <v/>
      </c>
      <c r="S40" s="217" t="str">
        <f t="shared" si="5"/>
        <v/>
      </c>
      <c r="T40" s="217" t="str">
        <f t="shared" si="5"/>
        <v/>
      </c>
      <c r="U40" s="217" t="str">
        <f t="shared" si="5"/>
        <v/>
      </c>
      <c r="V40" s="217" t="str">
        <f t="shared" si="5"/>
        <v/>
      </c>
      <c r="W40" s="217" t="str">
        <f t="shared" si="5"/>
        <v/>
      </c>
      <c r="X40" s="217" t="str">
        <f t="shared" si="5"/>
        <v/>
      </c>
      <c r="Y40" s="217" t="str">
        <f t="shared" si="5"/>
        <v/>
      </c>
      <c r="Z40" s="217" t="str">
        <f t="shared" si="9"/>
        <v/>
      </c>
      <c r="AA40" s="217" t="str">
        <f t="shared" si="9"/>
        <v/>
      </c>
      <c r="AB40" s="217" t="str">
        <f t="shared" si="9"/>
        <v/>
      </c>
      <c r="AC40" s="217" t="str">
        <f t="shared" si="9"/>
        <v/>
      </c>
      <c r="AD40" s="217" t="str">
        <f t="shared" si="9"/>
        <v/>
      </c>
      <c r="AE40" s="217" t="str">
        <f t="shared" si="9"/>
        <v/>
      </c>
      <c r="AF40" s="217" t="str">
        <f t="shared" si="9"/>
        <v/>
      </c>
      <c r="AG40" s="217" t="str">
        <f t="shared" si="9"/>
        <v/>
      </c>
      <c r="AH40" s="217" t="str">
        <f t="shared" si="9"/>
        <v/>
      </c>
      <c r="AI40" s="217" t="str">
        <f t="shared" si="9"/>
        <v/>
      </c>
      <c r="AJ40" s="217" t="str">
        <f t="shared" si="9"/>
        <v/>
      </c>
      <c r="AK40" s="217" t="str">
        <f t="shared" si="9"/>
        <v/>
      </c>
      <c r="AL40" s="217" t="str">
        <f t="shared" si="9"/>
        <v/>
      </c>
      <c r="AM40" s="217" t="str">
        <f t="shared" si="9"/>
        <v/>
      </c>
      <c r="AN40" s="217" t="str">
        <f t="shared" si="9"/>
        <v/>
      </c>
      <c r="AO40" s="217" t="str">
        <f t="shared" si="9"/>
        <v/>
      </c>
      <c r="AP40" s="217" t="str">
        <f t="shared" si="10"/>
        <v/>
      </c>
      <c r="AQ40" s="217" t="str">
        <f t="shared" si="10"/>
        <v/>
      </c>
      <c r="AR40" s="217" t="str">
        <f t="shared" si="10"/>
        <v/>
      </c>
      <c r="AS40" s="217" t="str">
        <f t="shared" si="10"/>
        <v/>
      </c>
      <c r="AT40" s="217" t="str">
        <f t="shared" si="10"/>
        <v/>
      </c>
      <c r="AU40" s="217" t="str">
        <f t="shared" si="10"/>
        <v/>
      </c>
      <c r="AV40" s="217" t="str">
        <f t="shared" si="10"/>
        <v/>
      </c>
      <c r="AW40" s="217" t="str">
        <f t="shared" si="10"/>
        <v/>
      </c>
      <c r="AX40" s="217" t="str">
        <f t="shared" si="10"/>
        <v/>
      </c>
      <c r="AY40" s="217" t="str">
        <f t="shared" si="10"/>
        <v/>
      </c>
      <c r="AZ40" s="217" t="str">
        <f t="shared" si="10"/>
        <v/>
      </c>
      <c r="BA40" s="217" t="str">
        <f t="shared" si="10"/>
        <v/>
      </c>
      <c r="BB40" s="217" t="str">
        <f t="shared" si="10"/>
        <v/>
      </c>
      <c r="BC40" s="217" t="str">
        <f t="shared" si="10"/>
        <v/>
      </c>
      <c r="BD40" s="217" t="str">
        <f t="shared" si="8"/>
        <v/>
      </c>
      <c r="BE40" s="217" t="str">
        <f t="shared" si="8"/>
        <v/>
      </c>
      <c r="BF40" s="212"/>
      <c r="BG40" s="212"/>
    </row>
    <row r="41" spans="1:59" s="213" customFormat="1" ht="24.95" customHeight="1" x14ac:dyDescent="0.25">
      <c r="A41" s="183"/>
      <c r="B41" s="218"/>
      <c r="C41" s="219"/>
      <c r="D41" s="219"/>
      <c r="E41" s="220"/>
      <c r="F41" s="220"/>
      <c r="G41" s="220"/>
      <c r="H41" s="220"/>
      <c r="I41" s="217"/>
      <c r="J41" s="217" t="str">
        <f t="shared" si="11"/>
        <v/>
      </c>
      <c r="K41" s="217" t="str">
        <f t="shared" si="5"/>
        <v/>
      </c>
      <c r="L41" s="217" t="str">
        <f t="shared" si="5"/>
        <v/>
      </c>
      <c r="M41" s="217" t="str">
        <f t="shared" si="5"/>
        <v/>
      </c>
      <c r="N41" s="217" t="str">
        <f t="shared" si="5"/>
        <v/>
      </c>
      <c r="O41" s="217" t="str">
        <f t="shared" si="5"/>
        <v/>
      </c>
      <c r="P41" s="217" t="str">
        <f t="shared" si="5"/>
        <v/>
      </c>
      <c r="Q41" s="217" t="str">
        <f t="shared" si="5"/>
        <v/>
      </c>
      <c r="R41" s="217" t="str">
        <f t="shared" si="5"/>
        <v/>
      </c>
      <c r="S41" s="217" t="str">
        <f t="shared" si="5"/>
        <v/>
      </c>
      <c r="T41" s="217" t="str">
        <f t="shared" si="5"/>
        <v/>
      </c>
      <c r="U41" s="217" t="str">
        <f t="shared" si="5"/>
        <v/>
      </c>
      <c r="V41" s="217" t="str">
        <f t="shared" si="5"/>
        <v/>
      </c>
      <c r="W41" s="217" t="str">
        <f t="shared" si="5"/>
        <v/>
      </c>
      <c r="X41" s="217" t="str">
        <f t="shared" si="5"/>
        <v/>
      </c>
      <c r="Y41" s="217" t="str">
        <f t="shared" si="5"/>
        <v/>
      </c>
      <c r="Z41" s="217" t="str">
        <f t="shared" si="9"/>
        <v/>
      </c>
      <c r="AA41" s="217" t="str">
        <f t="shared" si="9"/>
        <v/>
      </c>
      <c r="AB41" s="217" t="str">
        <f t="shared" si="9"/>
        <v/>
      </c>
      <c r="AC41" s="217" t="str">
        <f t="shared" si="9"/>
        <v/>
      </c>
      <c r="AD41" s="217" t="str">
        <f t="shared" si="9"/>
        <v/>
      </c>
      <c r="AE41" s="217" t="str">
        <f t="shared" si="9"/>
        <v/>
      </c>
      <c r="AF41" s="217" t="str">
        <f t="shared" si="9"/>
        <v/>
      </c>
      <c r="AG41" s="217" t="str">
        <f t="shared" si="9"/>
        <v/>
      </c>
      <c r="AH41" s="217" t="str">
        <f t="shared" si="9"/>
        <v/>
      </c>
      <c r="AI41" s="217" t="str">
        <f t="shared" si="9"/>
        <v/>
      </c>
      <c r="AJ41" s="217" t="str">
        <f t="shared" si="9"/>
        <v/>
      </c>
      <c r="AK41" s="217" t="str">
        <f t="shared" si="9"/>
        <v/>
      </c>
      <c r="AL41" s="217" t="str">
        <f t="shared" si="9"/>
        <v/>
      </c>
      <c r="AM41" s="217" t="str">
        <f t="shared" si="9"/>
        <v/>
      </c>
      <c r="AN41" s="217" t="str">
        <f t="shared" si="9"/>
        <v/>
      </c>
      <c r="AO41" s="217" t="str">
        <f t="shared" si="9"/>
        <v/>
      </c>
      <c r="AP41" s="217" t="str">
        <f t="shared" si="10"/>
        <v/>
      </c>
      <c r="AQ41" s="217" t="str">
        <f t="shared" si="10"/>
        <v/>
      </c>
      <c r="AR41" s="217" t="str">
        <f t="shared" si="10"/>
        <v/>
      </c>
      <c r="AS41" s="217" t="str">
        <f t="shared" si="10"/>
        <v/>
      </c>
      <c r="AT41" s="217" t="str">
        <f t="shared" si="10"/>
        <v/>
      </c>
      <c r="AU41" s="217" t="str">
        <f t="shared" si="10"/>
        <v/>
      </c>
      <c r="AV41" s="217" t="str">
        <f t="shared" si="10"/>
        <v/>
      </c>
      <c r="AW41" s="217" t="str">
        <f t="shared" si="10"/>
        <v/>
      </c>
      <c r="AX41" s="217" t="str">
        <f t="shared" si="10"/>
        <v/>
      </c>
      <c r="AY41" s="217" t="str">
        <f t="shared" si="10"/>
        <v/>
      </c>
      <c r="AZ41" s="217" t="str">
        <f t="shared" si="10"/>
        <v/>
      </c>
      <c r="BA41" s="217" t="str">
        <f t="shared" si="10"/>
        <v/>
      </c>
      <c r="BB41" s="217" t="str">
        <f t="shared" si="10"/>
        <v/>
      </c>
      <c r="BC41" s="217" t="str">
        <f t="shared" si="10"/>
        <v/>
      </c>
      <c r="BD41" s="217" t="str">
        <f t="shared" si="8"/>
        <v/>
      </c>
      <c r="BE41" s="217" t="str">
        <f t="shared" si="8"/>
        <v/>
      </c>
      <c r="BF41" s="212"/>
      <c r="BG41" s="212"/>
    </row>
    <row r="42" spans="1:59" s="213" customFormat="1" ht="24.95" customHeight="1" x14ac:dyDescent="0.25">
      <c r="A42" s="183"/>
      <c r="B42" s="218"/>
      <c r="C42" s="219"/>
      <c r="D42" s="219"/>
      <c r="E42" s="220"/>
      <c r="F42" s="220"/>
      <c r="G42" s="220"/>
      <c r="H42" s="220"/>
      <c r="I42" s="217"/>
      <c r="J42" s="217" t="str">
        <f t="shared" si="11"/>
        <v/>
      </c>
      <c r="K42" s="217" t="str">
        <f t="shared" si="5"/>
        <v/>
      </c>
      <c r="L42" s="217" t="str">
        <f t="shared" si="5"/>
        <v/>
      </c>
      <c r="M42" s="217" t="str">
        <f t="shared" si="5"/>
        <v/>
      </c>
      <c r="N42" s="217" t="str">
        <f t="shared" si="5"/>
        <v/>
      </c>
      <c r="O42" s="217" t="str">
        <f t="shared" si="5"/>
        <v/>
      </c>
      <c r="P42" s="217" t="str">
        <f t="shared" si="5"/>
        <v/>
      </c>
      <c r="Q42" s="217" t="str">
        <f t="shared" si="5"/>
        <v/>
      </c>
      <c r="R42" s="217" t="str">
        <f t="shared" si="5"/>
        <v/>
      </c>
      <c r="S42" s="217" t="str">
        <f t="shared" si="5"/>
        <v/>
      </c>
      <c r="T42" s="217" t="str">
        <f t="shared" si="5"/>
        <v/>
      </c>
      <c r="U42" s="217" t="str">
        <f t="shared" si="5"/>
        <v/>
      </c>
      <c r="V42" s="217" t="str">
        <f t="shared" si="5"/>
        <v/>
      </c>
      <c r="W42" s="217" t="str">
        <f t="shared" si="5"/>
        <v/>
      </c>
      <c r="X42" s="217" t="str">
        <f t="shared" si="5"/>
        <v/>
      </c>
      <c r="Y42" s="217" t="str">
        <f t="shared" si="5"/>
        <v/>
      </c>
      <c r="Z42" s="217" t="str">
        <f t="shared" si="9"/>
        <v/>
      </c>
      <c r="AA42" s="217" t="str">
        <f t="shared" si="9"/>
        <v/>
      </c>
      <c r="AB42" s="217" t="str">
        <f t="shared" si="9"/>
        <v/>
      </c>
      <c r="AC42" s="217" t="str">
        <f t="shared" si="9"/>
        <v/>
      </c>
      <c r="AD42" s="217" t="str">
        <f t="shared" si="9"/>
        <v/>
      </c>
      <c r="AE42" s="217" t="str">
        <f t="shared" si="9"/>
        <v/>
      </c>
      <c r="AF42" s="217" t="str">
        <f t="shared" si="9"/>
        <v/>
      </c>
      <c r="AG42" s="217" t="str">
        <f t="shared" si="9"/>
        <v/>
      </c>
      <c r="AH42" s="217" t="str">
        <f t="shared" si="9"/>
        <v/>
      </c>
      <c r="AI42" s="217" t="str">
        <f t="shared" si="9"/>
        <v/>
      </c>
      <c r="AJ42" s="217" t="str">
        <f t="shared" si="9"/>
        <v/>
      </c>
      <c r="AK42" s="217" t="str">
        <f t="shared" si="9"/>
        <v/>
      </c>
      <c r="AL42" s="217" t="str">
        <f t="shared" si="9"/>
        <v/>
      </c>
      <c r="AM42" s="217" t="str">
        <f t="shared" si="9"/>
        <v/>
      </c>
      <c r="AN42" s="217" t="str">
        <f t="shared" si="9"/>
        <v/>
      </c>
      <c r="AO42" s="217" t="str">
        <f t="shared" si="9"/>
        <v/>
      </c>
      <c r="AP42" s="217" t="str">
        <f t="shared" si="10"/>
        <v/>
      </c>
      <c r="AQ42" s="217" t="str">
        <f t="shared" si="10"/>
        <v/>
      </c>
      <c r="AR42" s="217" t="str">
        <f t="shared" si="10"/>
        <v/>
      </c>
      <c r="AS42" s="217" t="str">
        <f t="shared" si="10"/>
        <v/>
      </c>
      <c r="AT42" s="217" t="str">
        <f t="shared" si="10"/>
        <v/>
      </c>
      <c r="AU42" s="217" t="str">
        <f t="shared" si="10"/>
        <v/>
      </c>
      <c r="AV42" s="217" t="str">
        <f t="shared" si="10"/>
        <v/>
      </c>
      <c r="AW42" s="217" t="str">
        <f t="shared" si="10"/>
        <v/>
      </c>
      <c r="AX42" s="217" t="str">
        <f t="shared" si="10"/>
        <v/>
      </c>
      <c r="AY42" s="217" t="str">
        <f t="shared" si="10"/>
        <v/>
      </c>
      <c r="AZ42" s="217" t="str">
        <f t="shared" si="10"/>
        <v/>
      </c>
      <c r="BA42" s="217" t="str">
        <f t="shared" si="10"/>
        <v/>
      </c>
      <c r="BB42" s="217" t="str">
        <f t="shared" si="10"/>
        <v/>
      </c>
      <c r="BC42" s="217" t="str">
        <f t="shared" si="10"/>
        <v/>
      </c>
      <c r="BD42" s="217" t="str">
        <f t="shared" si="8"/>
        <v/>
      </c>
      <c r="BE42" s="217" t="str">
        <f t="shared" si="8"/>
        <v/>
      </c>
      <c r="BF42" s="212"/>
      <c r="BG42" s="212"/>
    </row>
    <row r="43" spans="1:59" s="213" customFormat="1" ht="24.95" customHeight="1" x14ac:dyDescent="0.25">
      <c r="A43" s="183"/>
      <c r="B43" s="218"/>
      <c r="C43" s="219"/>
      <c r="D43" s="219"/>
      <c r="E43" s="220"/>
      <c r="F43" s="220"/>
      <c r="G43" s="220"/>
      <c r="H43" s="220"/>
      <c r="I43" s="217"/>
      <c r="J43" s="217" t="str">
        <f t="shared" si="11"/>
        <v/>
      </c>
      <c r="K43" s="217" t="str">
        <f t="shared" si="5"/>
        <v/>
      </c>
      <c r="L43" s="217" t="str">
        <f t="shared" si="5"/>
        <v/>
      </c>
      <c r="M43" s="217" t="str">
        <f t="shared" si="5"/>
        <v/>
      </c>
      <c r="N43" s="217" t="str">
        <f t="shared" si="5"/>
        <v/>
      </c>
      <c r="O43" s="217" t="str">
        <f t="shared" si="5"/>
        <v/>
      </c>
      <c r="P43" s="217" t="str">
        <f t="shared" si="5"/>
        <v/>
      </c>
      <c r="Q43" s="217" t="str">
        <f t="shared" si="5"/>
        <v/>
      </c>
      <c r="R43" s="217" t="str">
        <f t="shared" si="5"/>
        <v/>
      </c>
      <c r="S43" s="217" t="str">
        <f t="shared" si="5"/>
        <v/>
      </c>
      <c r="T43" s="217" t="str">
        <f t="shared" si="5"/>
        <v/>
      </c>
      <c r="U43" s="217" t="str">
        <f t="shared" si="5"/>
        <v/>
      </c>
      <c r="V43" s="217" t="str">
        <f t="shared" si="5"/>
        <v/>
      </c>
      <c r="W43" s="217" t="str">
        <f t="shared" si="5"/>
        <v/>
      </c>
      <c r="X43" s="217" t="str">
        <f t="shared" si="5"/>
        <v/>
      </c>
      <c r="Y43" s="217" t="str">
        <f t="shared" si="5"/>
        <v/>
      </c>
      <c r="Z43" s="217" t="str">
        <f t="shared" si="9"/>
        <v/>
      </c>
      <c r="AA43" s="217" t="str">
        <f t="shared" si="9"/>
        <v/>
      </c>
      <c r="AB43" s="217" t="str">
        <f t="shared" si="9"/>
        <v/>
      </c>
      <c r="AC43" s="217" t="str">
        <f t="shared" si="9"/>
        <v/>
      </c>
      <c r="AD43" s="217" t="str">
        <f t="shared" si="9"/>
        <v/>
      </c>
      <c r="AE43" s="217" t="str">
        <f t="shared" si="9"/>
        <v/>
      </c>
      <c r="AF43" s="217" t="str">
        <f t="shared" si="9"/>
        <v/>
      </c>
      <c r="AG43" s="217" t="str">
        <f t="shared" si="9"/>
        <v/>
      </c>
      <c r="AH43" s="217" t="str">
        <f t="shared" si="9"/>
        <v/>
      </c>
      <c r="AI43" s="217" t="str">
        <f t="shared" si="9"/>
        <v/>
      </c>
      <c r="AJ43" s="217" t="str">
        <f t="shared" si="9"/>
        <v/>
      </c>
      <c r="AK43" s="217" t="str">
        <f t="shared" si="9"/>
        <v/>
      </c>
      <c r="AL43" s="217" t="str">
        <f t="shared" si="9"/>
        <v/>
      </c>
      <c r="AM43" s="217" t="str">
        <f t="shared" si="9"/>
        <v/>
      </c>
      <c r="AN43" s="217" t="str">
        <f t="shared" si="9"/>
        <v/>
      </c>
      <c r="AO43" s="217" t="str">
        <f t="shared" si="9"/>
        <v/>
      </c>
      <c r="AP43" s="217" t="str">
        <f t="shared" si="10"/>
        <v/>
      </c>
      <c r="AQ43" s="217" t="str">
        <f t="shared" si="10"/>
        <v/>
      </c>
      <c r="AR43" s="217" t="str">
        <f t="shared" si="10"/>
        <v/>
      </c>
      <c r="AS43" s="217" t="str">
        <f t="shared" si="10"/>
        <v/>
      </c>
      <c r="AT43" s="217" t="str">
        <f t="shared" si="10"/>
        <v/>
      </c>
      <c r="AU43" s="217" t="str">
        <f t="shared" si="10"/>
        <v/>
      </c>
      <c r="AV43" s="217" t="str">
        <f t="shared" si="10"/>
        <v/>
      </c>
      <c r="AW43" s="217" t="str">
        <f t="shared" si="10"/>
        <v/>
      </c>
      <c r="AX43" s="217" t="str">
        <f t="shared" si="10"/>
        <v/>
      </c>
      <c r="AY43" s="217" t="str">
        <f t="shared" si="10"/>
        <v/>
      </c>
      <c r="AZ43" s="217" t="str">
        <f t="shared" si="10"/>
        <v/>
      </c>
      <c r="BA43" s="217" t="str">
        <f t="shared" si="10"/>
        <v/>
      </c>
      <c r="BB43" s="217" t="str">
        <f t="shared" si="10"/>
        <v/>
      </c>
      <c r="BC43" s="217" t="str">
        <f t="shared" si="10"/>
        <v/>
      </c>
      <c r="BD43" s="217" t="str">
        <f t="shared" si="8"/>
        <v/>
      </c>
      <c r="BE43" s="217" t="str">
        <f t="shared" si="8"/>
        <v/>
      </c>
      <c r="BF43" s="212"/>
      <c r="BG43" s="212"/>
    </row>
    <row r="44" spans="1:59" s="213" customFormat="1" ht="24.95" customHeight="1" x14ac:dyDescent="0.25">
      <c r="A44" s="183"/>
      <c r="B44" s="218"/>
      <c r="C44" s="219"/>
      <c r="D44" s="219"/>
      <c r="E44" s="220"/>
      <c r="F44" s="220"/>
      <c r="G44" s="220"/>
      <c r="H44" s="220"/>
      <c r="I44" s="217"/>
      <c r="J44" s="217" t="str">
        <f t="shared" si="11"/>
        <v/>
      </c>
      <c r="K44" s="217" t="str">
        <f t="shared" si="11"/>
        <v/>
      </c>
      <c r="L44" s="217" t="str">
        <f t="shared" si="11"/>
        <v/>
      </c>
      <c r="M44" s="217" t="str">
        <f t="shared" si="11"/>
        <v/>
      </c>
      <c r="N44" s="217" t="str">
        <f t="shared" si="11"/>
        <v/>
      </c>
      <c r="O44" s="217" t="str">
        <f t="shared" si="11"/>
        <v/>
      </c>
      <c r="P44" s="217" t="str">
        <f t="shared" si="11"/>
        <v/>
      </c>
      <c r="Q44" s="217" t="str">
        <f t="shared" si="11"/>
        <v/>
      </c>
      <c r="R44" s="217" t="str">
        <f t="shared" si="11"/>
        <v/>
      </c>
      <c r="S44" s="217" t="str">
        <f t="shared" si="11"/>
        <v/>
      </c>
      <c r="T44" s="217" t="str">
        <f t="shared" si="11"/>
        <v/>
      </c>
      <c r="U44" s="217" t="str">
        <f t="shared" si="11"/>
        <v/>
      </c>
      <c r="V44" s="217" t="str">
        <f t="shared" si="11"/>
        <v/>
      </c>
      <c r="W44" s="217" t="str">
        <f t="shared" si="11"/>
        <v/>
      </c>
      <c r="X44" s="217" t="str">
        <f t="shared" si="11"/>
        <v/>
      </c>
      <c r="Y44" s="217" t="str">
        <f t="shared" si="11"/>
        <v/>
      </c>
      <c r="Z44" s="217" t="str">
        <f t="shared" si="9"/>
        <v/>
      </c>
      <c r="AA44" s="217" t="str">
        <f t="shared" si="9"/>
        <v/>
      </c>
      <c r="AB44" s="217" t="str">
        <f t="shared" si="9"/>
        <v/>
      </c>
      <c r="AC44" s="217" t="str">
        <f t="shared" si="9"/>
        <v/>
      </c>
      <c r="AD44" s="217" t="str">
        <f t="shared" si="9"/>
        <v/>
      </c>
      <c r="AE44" s="217" t="str">
        <f t="shared" si="9"/>
        <v/>
      </c>
      <c r="AF44" s="217" t="str">
        <f t="shared" si="9"/>
        <v/>
      </c>
      <c r="AG44" s="217" t="str">
        <f t="shared" si="9"/>
        <v/>
      </c>
      <c r="AH44" s="217" t="str">
        <f t="shared" si="9"/>
        <v/>
      </c>
      <c r="AI44" s="217" t="str">
        <f t="shared" si="9"/>
        <v/>
      </c>
      <c r="AJ44" s="217" t="str">
        <f t="shared" si="9"/>
        <v/>
      </c>
      <c r="AK44" s="217" t="str">
        <f t="shared" si="9"/>
        <v/>
      </c>
      <c r="AL44" s="217" t="str">
        <f t="shared" si="9"/>
        <v/>
      </c>
      <c r="AM44" s="217" t="str">
        <f t="shared" si="9"/>
        <v/>
      </c>
      <c r="AN44" s="217" t="str">
        <f t="shared" si="9"/>
        <v/>
      </c>
      <c r="AO44" s="217" t="str">
        <f t="shared" si="9"/>
        <v/>
      </c>
      <c r="AP44" s="217" t="str">
        <f t="shared" si="10"/>
        <v/>
      </c>
      <c r="AQ44" s="217" t="str">
        <f t="shared" si="10"/>
        <v/>
      </c>
      <c r="AR44" s="217" t="str">
        <f t="shared" si="10"/>
        <v/>
      </c>
      <c r="AS44" s="217" t="str">
        <f t="shared" si="10"/>
        <v/>
      </c>
      <c r="AT44" s="217" t="str">
        <f t="shared" si="10"/>
        <v/>
      </c>
      <c r="AU44" s="217" t="str">
        <f t="shared" si="10"/>
        <v/>
      </c>
      <c r="AV44" s="217" t="str">
        <f t="shared" si="10"/>
        <v/>
      </c>
      <c r="AW44" s="217" t="str">
        <f t="shared" si="10"/>
        <v/>
      </c>
      <c r="AX44" s="217" t="str">
        <f t="shared" si="10"/>
        <v/>
      </c>
      <c r="AY44" s="217" t="str">
        <f t="shared" si="10"/>
        <v/>
      </c>
      <c r="AZ44" s="217" t="str">
        <f t="shared" si="10"/>
        <v/>
      </c>
      <c r="BA44" s="217" t="str">
        <f t="shared" si="10"/>
        <v/>
      </c>
      <c r="BB44" s="217" t="str">
        <f t="shared" si="10"/>
        <v/>
      </c>
      <c r="BC44" s="217" t="str">
        <f t="shared" si="10"/>
        <v/>
      </c>
      <c r="BD44" s="217" t="str">
        <f t="shared" si="8"/>
        <v/>
      </c>
      <c r="BE44" s="217" t="str">
        <f t="shared" si="8"/>
        <v/>
      </c>
      <c r="BF44" s="212"/>
      <c r="BG44" s="212"/>
    </row>
    <row r="45" spans="1:59" s="213" customFormat="1" ht="24.95" customHeight="1" x14ac:dyDescent="0.25">
      <c r="A45" s="183"/>
      <c r="B45" s="214"/>
      <c r="C45" s="215"/>
      <c r="D45" s="215"/>
      <c r="E45" s="216"/>
      <c r="F45" s="216"/>
      <c r="G45" s="216"/>
      <c r="H45" s="216"/>
      <c r="I45" s="217"/>
      <c r="J45" s="217" t="str">
        <f>IF(J$13=$H45,"DL","")</f>
        <v/>
      </c>
      <c r="K45" s="217" t="str">
        <f t="shared" si="11"/>
        <v/>
      </c>
      <c r="L45" s="217" t="str">
        <f t="shared" si="11"/>
        <v/>
      </c>
      <c r="M45" s="217" t="str">
        <f t="shared" si="11"/>
        <v/>
      </c>
      <c r="N45" s="217" t="str">
        <f t="shared" si="11"/>
        <v/>
      </c>
      <c r="O45" s="217" t="str">
        <f t="shared" si="11"/>
        <v/>
      </c>
      <c r="P45" s="217" t="str">
        <f t="shared" si="11"/>
        <v/>
      </c>
      <c r="Q45" s="217" t="str">
        <f t="shared" si="11"/>
        <v/>
      </c>
      <c r="R45" s="217" t="str">
        <f t="shared" si="11"/>
        <v/>
      </c>
      <c r="S45" s="217" t="str">
        <f t="shared" si="11"/>
        <v/>
      </c>
      <c r="T45" s="217" t="str">
        <f t="shared" si="11"/>
        <v/>
      </c>
      <c r="U45" s="217" t="str">
        <f t="shared" si="11"/>
        <v/>
      </c>
      <c r="V45" s="217" t="str">
        <f t="shared" si="11"/>
        <v/>
      </c>
      <c r="W45" s="217" t="str">
        <f t="shared" si="11"/>
        <v/>
      </c>
      <c r="X45" s="217" t="str">
        <f t="shared" si="11"/>
        <v/>
      </c>
      <c r="Y45" s="217" t="str">
        <f t="shared" si="11"/>
        <v/>
      </c>
      <c r="Z45" s="217" t="str">
        <f t="shared" si="9"/>
        <v/>
      </c>
      <c r="AA45" s="217" t="str">
        <f t="shared" si="9"/>
        <v/>
      </c>
      <c r="AB45" s="217" t="str">
        <f t="shared" si="9"/>
        <v/>
      </c>
      <c r="AC45" s="217" t="str">
        <f t="shared" si="9"/>
        <v/>
      </c>
      <c r="AD45" s="217" t="str">
        <f t="shared" si="9"/>
        <v/>
      </c>
      <c r="AE45" s="217" t="str">
        <f t="shared" si="9"/>
        <v/>
      </c>
      <c r="AF45" s="217" t="str">
        <f t="shared" si="9"/>
        <v/>
      </c>
      <c r="AG45" s="217" t="str">
        <f t="shared" si="9"/>
        <v/>
      </c>
      <c r="AH45" s="217" t="str">
        <f t="shared" si="9"/>
        <v/>
      </c>
      <c r="AI45" s="217" t="str">
        <f t="shared" si="9"/>
        <v/>
      </c>
      <c r="AJ45" s="217" t="str">
        <f t="shared" si="9"/>
        <v/>
      </c>
      <c r="AK45" s="217" t="str">
        <f t="shared" si="9"/>
        <v/>
      </c>
      <c r="AL45" s="217" t="str">
        <f t="shared" si="9"/>
        <v/>
      </c>
      <c r="AM45" s="217" t="str">
        <f t="shared" si="9"/>
        <v/>
      </c>
      <c r="AN45" s="217" t="str">
        <f t="shared" si="9"/>
        <v/>
      </c>
      <c r="AO45" s="217" t="str">
        <f t="shared" si="9"/>
        <v/>
      </c>
      <c r="AP45" s="217" t="str">
        <f t="shared" si="10"/>
        <v/>
      </c>
      <c r="AQ45" s="217" t="str">
        <f t="shared" si="10"/>
        <v/>
      </c>
      <c r="AR45" s="217" t="str">
        <f t="shared" si="10"/>
        <v/>
      </c>
      <c r="AS45" s="217" t="str">
        <f t="shared" si="10"/>
        <v/>
      </c>
      <c r="AT45" s="217" t="str">
        <f t="shared" si="10"/>
        <v/>
      </c>
      <c r="AU45" s="217" t="str">
        <f t="shared" si="10"/>
        <v/>
      </c>
      <c r="AV45" s="217" t="str">
        <f t="shared" si="10"/>
        <v/>
      </c>
      <c r="AW45" s="217" t="str">
        <f t="shared" si="10"/>
        <v/>
      </c>
      <c r="AX45" s="217" t="str">
        <f t="shared" si="10"/>
        <v/>
      </c>
      <c r="AY45" s="217" t="str">
        <f t="shared" si="10"/>
        <v/>
      </c>
      <c r="AZ45" s="217" t="str">
        <f t="shared" si="10"/>
        <v/>
      </c>
      <c r="BA45" s="217" t="str">
        <f t="shared" si="10"/>
        <v/>
      </c>
      <c r="BB45" s="217" t="str">
        <f t="shared" si="10"/>
        <v/>
      </c>
      <c r="BC45" s="217" t="str">
        <f t="shared" si="10"/>
        <v/>
      </c>
      <c r="BD45" s="217" t="str">
        <f t="shared" si="8"/>
        <v/>
      </c>
      <c r="BE45" s="217" t="str">
        <f t="shared" si="8"/>
        <v/>
      </c>
      <c r="BF45" s="212"/>
      <c r="BG45" s="212"/>
    </row>
    <row r="46" spans="1:59" s="213" customFormat="1" ht="24.95" customHeight="1" x14ac:dyDescent="0.25">
      <c r="A46" s="183"/>
      <c r="B46" s="214"/>
      <c r="C46" s="215"/>
      <c r="D46" s="215"/>
      <c r="E46" s="216"/>
      <c r="F46" s="216"/>
      <c r="G46" s="216"/>
      <c r="H46" s="216"/>
      <c r="I46" s="217"/>
      <c r="J46" s="217" t="str">
        <f t="shared" ref="J46:J50" si="12">IF(J$13=$H46,"DL","")</f>
        <v/>
      </c>
      <c r="K46" s="217" t="str">
        <f t="shared" si="11"/>
        <v/>
      </c>
      <c r="L46" s="217" t="str">
        <f t="shared" si="11"/>
        <v/>
      </c>
      <c r="M46" s="217" t="str">
        <f t="shared" si="11"/>
        <v/>
      </c>
      <c r="N46" s="217" t="str">
        <f t="shared" si="11"/>
        <v/>
      </c>
      <c r="O46" s="217" t="str">
        <f t="shared" si="11"/>
        <v/>
      </c>
      <c r="P46" s="217" t="str">
        <f t="shared" si="11"/>
        <v/>
      </c>
      <c r="Q46" s="217" t="str">
        <f t="shared" si="11"/>
        <v/>
      </c>
      <c r="R46" s="217" t="str">
        <f t="shared" si="11"/>
        <v/>
      </c>
      <c r="S46" s="217" t="str">
        <f t="shared" si="11"/>
        <v/>
      </c>
      <c r="T46" s="217" t="str">
        <f t="shared" si="11"/>
        <v/>
      </c>
      <c r="U46" s="217" t="str">
        <f t="shared" si="11"/>
        <v/>
      </c>
      <c r="V46" s="217" t="str">
        <f t="shared" si="11"/>
        <v/>
      </c>
      <c r="W46" s="217" t="str">
        <f t="shared" si="11"/>
        <v/>
      </c>
      <c r="X46" s="217" t="str">
        <f t="shared" si="11"/>
        <v/>
      </c>
      <c r="Y46" s="217" t="str">
        <f t="shared" si="11"/>
        <v/>
      </c>
      <c r="Z46" s="217" t="str">
        <f t="shared" si="9"/>
        <v/>
      </c>
      <c r="AA46" s="217" t="str">
        <f t="shared" si="9"/>
        <v/>
      </c>
      <c r="AB46" s="217" t="str">
        <f t="shared" si="9"/>
        <v/>
      </c>
      <c r="AC46" s="217" t="str">
        <f t="shared" si="9"/>
        <v/>
      </c>
      <c r="AD46" s="217" t="str">
        <f t="shared" si="9"/>
        <v/>
      </c>
      <c r="AE46" s="217" t="str">
        <f t="shared" si="9"/>
        <v/>
      </c>
      <c r="AF46" s="217" t="str">
        <f t="shared" si="9"/>
        <v/>
      </c>
      <c r="AG46" s="217" t="str">
        <f t="shared" si="9"/>
        <v/>
      </c>
      <c r="AH46" s="217" t="str">
        <f t="shared" si="9"/>
        <v/>
      </c>
      <c r="AI46" s="217" t="str">
        <f t="shared" si="9"/>
        <v/>
      </c>
      <c r="AJ46" s="217" t="str">
        <f t="shared" si="9"/>
        <v/>
      </c>
      <c r="AK46" s="217" t="str">
        <f t="shared" si="9"/>
        <v/>
      </c>
      <c r="AL46" s="217" t="str">
        <f t="shared" si="9"/>
        <v/>
      </c>
      <c r="AM46" s="217" t="str">
        <f t="shared" si="9"/>
        <v/>
      </c>
      <c r="AN46" s="217" t="str">
        <f t="shared" si="9"/>
        <v/>
      </c>
      <c r="AO46" s="217" t="str">
        <f t="shared" si="9"/>
        <v/>
      </c>
      <c r="AP46" s="217" t="str">
        <f t="shared" si="10"/>
        <v/>
      </c>
      <c r="AQ46" s="217" t="str">
        <f t="shared" si="10"/>
        <v/>
      </c>
      <c r="AR46" s="217" t="str">
        <f t="shared" si="10"/>
        <v/>
      </c>
      <c r="AS46" s="217" t="str">
        <f t="shared" si="10"/>
        <v/>
      </c>
      <c r="AT46" s="217" t="str">
        <f t="shared" si="10"/>
        <v/>
      </c>
      <c r="AU46" s="217" t="str">
        <f t="shared" si="10"/>
        <v/>
      </c>
      <c r="AV46" s="217" t="str">
        <f t="shared" si="10"/>
        <v/>
      </c>
      <c r="AW46" s="217" t="str">
        <f t="shared" si="10"/>
        <v/>
      </c>
      <c r="AX46" s="217" t="str">
        <f t="shared" si="10"/>
        <v/>
      </c>
      <c r="AY46" s="217" t="str">
        <f t="shared" si="10"/>
        <v/>
      </c>
      <c r="AZ46" s="217" t="str">
        <f t="shared" si="10"/>
        <v/>
      </c>
      <c r="BA46" s="217" t="str">
        <f t="shared" si="10"/>
        <v/>
      </c>
      <c r="BB46" s="217" t="str">
        <f t="shared" si="10"/>
        <v/>
      </c>
      <c r="BC46" s="217" t="str">
        <f t="shared" si="10"/>
        <v/>
      </c>
      <c r="BD46" s="217" t="str">
        <f t="shared" si="8"/>
        <v/>
      </c>
      <c r="BE46" s="217" t="str">
        <f t="shared" si="8"/>
        <v/>
      </c>
      <c r="BF46" s="212"/>
      <c r="BG46" s="212"/>
    </row>
    <row r="47" spans="1:59" s="213" customFormat="1" ht="24.95" customHeight="1" x14ac:dyDescent="0.25">
      <c r="A47" s="183"/>
      <c r="B47" s="214"/>
      <c r="C47" s="215"/>
      <c r="D47" s="215"/>
      <c r="E47" s="216"/>
      <c r="F47" s="216"/>
      <c r="G47" s="216"/>
      <c r="H47" s="216"/>
      <c r="I47" s="217"/>
      <c r="J47" s="217" t="str">
        <f t="shared" si="12"/>
        <v/>
      </c>
      <c r="K47" s="217" t="str">
        <f t="shared" si="11"/>
        <v/>
      </c>
      <c r="L47" s="217" t="str">
        <f t="shared" si="11"/>
        <v/>
      </c>
      <c r="M47" s="217" t="str">
        <f t="shared" si="11"/>
        <v/>
      </c>
      <c r="N47" s="217" t="str">
        <f t="shared" si="11"/>
        <v/>
      </c>
      <c r="O47" s="217" t="str">
        <f t="shared" si="11"/>
        <v/>
      </c>
      <c r="P47" s="217" t="str">
        <f t="shared" si="11"/>
        <v/>
      </c>
      <c r="Q47" s="217" t="str">
        <f t="shared" si="11"/>
        <v/>
      </c>
      <c r="R47" s="217" t="str">
        <f t="shared" si="11"/>
        <v/>
      </c>
      <c r="S47" s="217" t="str">
        <f t="shared" si="11"/>
        <v/>
      </c>
      <c r="T47" s="217" t="str">
        <f t="shared" si="11"/>
        <v/>
      </c>
      <c r="U47" s="217" t="str">
        <f t="shared" si="11"/>
        <v/>
      </c>
      <c r="V47" s="217" t="str">
        <f t="shared" si="11"/>
        <v/>
      </c>
      <c r="W47" s="217" t="str">
        <f t="shared" si="11"/>
        <v/>
      </c>
      <c r="X47" s="217" t="str">
        <f t="shared" si="11"/>
        <v/>
      </c>
      <c r="Y47" s="217" t="str">
        <f t="shared" si="11"/>
        <v/>
      </c>
      <c r="Z47" s="217" t="str">
        <f t="shared" si="9"/>
        <v/>
      </c>
      <c r="AA47" s="217" t="str">
        <f t="shared" si="9"/>
        <v/>
      </c>
      <c r="AB47" s="217" t="str">
        <f t="shared" si="9"/>
        <v/>
      </c>
      <c r="AC47" s="217" t="str">
        <f t="shared" si="9"/>
        <v/>
      </c>
      <c r="AD47" s="217" t="str">
        <f t="shared" si="9"/>
        <v/>
      </c>
      <c r="AE47" s="217" t="str">
        <f t="shared" si="9"/>
        <v/>
      </c>
      <c r="AF47" s="217" t="str">
        <f t="shared" si="9"/>
        <v/>
      </c>
      <c r="AG47" s="217" t="str">
        <f t="shared" si="9"/>
        <v/>
      </c>
      <c r="AH47" s="217" t="str">
        <f t="shared" si="9"/>
        <v/>
      </c>
      <c r="AI47" s="217" t="str">
        <f t="shared" si="9"/>
        <v/>
      </c>
      <c r="AJ47" s="217" t="str">
        <f t="shared" si="9"/>
        <v/>
      </c>
      <c r="AK47" s="217" t="str">
        <f t="shared" si="9"/>
        <v/>
      </c>
      <c r="AL47" s="217" t="str">
        <f t="shared" si="9"/>
        <v/>
      </c>
      <c r="AM47" s="217" t="str">
        <f t="shared" si="9"/>
        <v/>
      </c>
      <c r="AN47" s="217" t="str">
        <f t="shared" si="9"/>
        <v/>
      </c>
      <c r="AO47" s="217" t="str">
        <f t="shared" si="9"/>
        <v/>
      </c>
      <c r="AP47" s="217" t="str">
        <f t="shared" si="10"/>
        <v/>
      </c>
      <c r="AQ47" s="217" t="str">
        <f t="shared" si="10"/>
        <v/>
      </c>
      <c r="AR47" s="217" t="str">
        <f t="shared" si="10"/>
        <v/>
      </c>
      <c r="AS47" s="217" t="str">
        <f t="shared" si="10"/>
        <v/>
      </c>
      <c r="AT47" s="217" t="str">
        <f t="shared" si="10"/>
        <v/>
      </c>
      <c r="AU47" s="217" t="str">
        <f t="shared" si="10"/>
        <v/>
      </c>
      <c r="AV47" s="217" t="str">
        <f t="shared" si="10"/>
        <v/>
      </c>
      <c r="AW47" s="217" t="str">
        <f t="shared" si="10"/>
        <v/>
      </c>
      <c r="AX47" s="217" t="str">
        <f t="shared" si="10"/>
        <v/>
      </c>
      <c r="AY47" s="217" t="str">
        <f t="shared" si="10"/>
        <v/>
      </c>
      <c r="AZ47" s="217" t="str">
        <f t="shared" si="10"/>
        <v/>
      </c>
      <c r="BA47" s="217" t="str">
        <f t="shared" si="10"/>
        <v/>
      </c>
      <c r="BB47" s="217" t="str">
        <f t="shared" si="10"/>
        <v/>
      </c>
      <c r="BC47" s="217" t="str">
        <f t="shared" si="10"/>
        <v/>
      </c>
      <c r="BD47" s="217" t="str">
        <f t="shared" si="10"/>
        <v/>
      </c>
      <c r="BE47" s="217" t="str">
        <f t="shared" si="10"/>
        <v/>
      </c>
      <c r="BF47" s="212"/>
      <c r="BG47" s="212"/>
    </row>
    <row r="48" spans="1:59" s="213" customFormat="1" ht="24.95" customHeight="1" x14ac:dyDescent="0.25">
      <c r="A48" s="183"/>
      <c r="B48" s="214"/>
      <c r="C48" s="215"/>
      <c r="D48" s="215"/>
      <c r="E48" s="216"/>
      <c r="F48" s="216"/>
      <c r="G48" s="216"/>
      <c r="H48" s="216"/>
      <c r="I48" s="217"/>
      <c r="J48" s="217" t="str">
        <f t="shared" si="12"/>
        <v/>
      </c>
      <c r="K48" s="217" t="str">
        <f t="shared" si="11"/>
        <v/>
      </c>
      <c r="L48" s="217" t="str">
        <f t="shared" si="11"/>
        <v/>
      </c>
      <c r="M48" s="217" t="str">
        <f t="shared" si="11"/>
        <v/>
      </c>
      <c r="N48" s="217" t="str">
        <f t="shared" si="11"/>
        <v/>
      </c>
      <c r="O48" s="217" t="str">
        <f t="shared" si="11"/>
        <v/>
      </c>
      <c r="P48" s="217" t="str">
        <f t="shared" si="11"/>
        <v/>
      </c>
      <c r="Q48" s="217" t="str">
        <f t="shared" si="11"/>
        <v/>
      </c>
      <c r="R48" s="217" t="str">
        <f t="shared" si="11"/>
        <v/>
      </c>
      <c r="S48" s="217" t="str">
        <f t="shared" si="11"/>
        <v/>
      </c>
      <c r="T48" s="217" t="str">
        <f t="shared" si="11"/>
        <v/>
      </c>
      <c r="U48" s="217" t="str">
        <f t="shared" si="11"/>
        <v/>
      </c>
      <c r="V48" s="217" t="str">
        <f t="shared" si="11"/>
        <v/>
      </c>
      <c r="W48" s="217" t="str">
        <f t="shared" si="11"/>
        <v/>
      </c>
      <c r="X48" s="217" t="str">
        <f t="shared" si="11"/>
        <v/>
      </c>
      <c r="Y48" s="217" t="str">
        <f t="shared" si="11"/>
        <v/>
      </c>
      <c r="Z48" s="217" t="str">
        <f t="shared" si="9"/>
        <v/>
      </c>
      <c r="AA48" s="217" t="str">
        <f t="shared" si="9"/>
        <v/>
      </c>
      <c r="AB48" s="217" t="str">
        <f t="shared" si="9"/>
        <v/>
      </c>
      <c r="AC48" s="217" t="str">
        <f t="shared" si="9"/>
        <v/>
      </c>
      <c r="AD48" s="217" t="str">
        <f t="shared" si="9"/>
        <v/>
      </c>
      <c r="AE48" s="217" t="str">
        <f t="shared" si="9"/>
        <v/>
      </c>
      <c r="AF48" s="217" t="str">
        <f t="shared" si="9"/>
        <v/>
      </c>
      <c r="AG48" s="217" t="str">
        <f t="shared" si="9"/>
        <v/>
      </c>
      <c r="AH48" s="217" t="str">
        <f t="shared" si="9"/>
        <v/>
      </c>
      <c r="AI48" s="217" t="str">
        <f t="shared" si="9"/>
        <v/>
      </c>
      <c r="AJ48" s="217" t="str">
        <f t="shared" si="9"/>
        <v/>
      </c>
      <c r="AK48" s="217" t="str">
        <f t="shared" si="9"/>
        <v/>
      </c>
      <c r="AL48" s="217" t="str">
        <f t="shared" si="9"/>
        <v/>
      </c>
      <c r="AM48" s="217" t="str">
        <f t="shared" si="9"/>
        <v/>
      </c>
      <c r="AN48" s="217" t="str">
        <f t="shared" si="9"/>
        <v/>
      </c>
      <c r="AO48" s="217" t="str">
        <f t="shared" si="9"/>
        <v/>
      </c>
      <c r="AP48" s="217" t="str">
        <f t="shared" si="10"/>
        <v/>
      </c>
      <c r="AQ48" s="217" t="str">
        <f t="shared" si="10"/>
        <v/>
      </c>
      <c r="AR48" s="217" t="str">
        <f t="shared" si="10"/>
        <v/>
      </c>
      <c r="AS48" s="217" t="str">
        <f t="shared" si="10"/>
        <v/>
      </c>
      <c r="AT48" s="217" t="str">
        <f t="shared" si="10"/>
        <v/>
      </c>
      <c r="AU48" s="217" t="str">
        <f t="shared" si="10"/>
        <v/>
      </c>
      <c r="AV48" s="217" t="str">
        <f t="shared" si="10"/>
        <v/>
      </c>
      <c r="AW48" s="217" t="str">
        <f t="shared" si="10"/>
        <v/>
      </c>
      <c r="AX48" s="217" t="str">
        <f t="shared" si="10"/>
        <v/>
      </c>
      <c r="AY48" s="217" t="str">
        <f t="shared" si="10"/>
        <v/>
      </c>
      <c r="AZ48" s="217" t="str">
        <f t="shared" si="10"/>
        <v/>
      </c>
      <c r="BA48" s="217" t="str">
        <f t="shared" si="10"/>
        <v/>
      </c>
      <c r="BB48" s="217" t="str">
        <f t="shared" si="10"/>
        <v/>
      </c>
      <c r="BC48" s="217" t="str">
        <f t="shared" si="10"/>
        <v/>
      </c>
      <c r="BD48" s="217" t="str">
        <f t="shared" si="10"/>
        <v/>
      </c>
      <c r="BE48" s="217" t="str">
        <f t="shared" si="10"/>
        <v/>
      </c>
      <c r="BF48" s="212"/>
      <c r="BG48" s="212"/>
    </row>
    <row r="49" spans="1:59" s="213" customFormat="1" ht="24.95" customHeight="1" x14ac:dyDescent="0.25">
      <c r="A49" s="183"/>
      <c r="B49" s="214"/>
      <c r="C49" s="215"/>
      <c r="D49" s="215"/>
      <c r="E49" s="216"/>
      <c r="F49" s="216"/>
      <c r="G49" s="216"/>
      <c r="H49" s="216"/>
      <c r="I49" s="217"/>
      <c r="J49" s="217" t="str">
        <f t="shared" si="12"/>
        <v/>
      </c>
      <c r="K49" s="217" t="str">
        <f t="shared" si="11"/>
        <v/>
      </c>
      <c r="L49" s="217" t="str">
        <f t="shared" si="11"/>
        <v/>
      </c>
      <c r="M49" s="217" t="str">
        <f t="shared" si="11"/>
        <v/>
      </c>
      <c r="N49" s="217" t="str">
        <f t="shared" si="11"/>
        <v/>
      </c>
      <c r="O49" s="217" t="str">
        <f t="shared" si="11"/>
        <v/>
      </c>
      <c r="P49" s="217" t="str">
        <f t="shared" si="11"/>
        <v/>
      </c>
      <c r="Q49" s="217" t="str">
        <f t="shared" si="11"/>
        <v/>
      </c>
      <c r="R49" s="217" t="str">
        <f t="shared" si="11"/>
        <v/>
      </c>
      <c r="S49" s="217" t="str">
        <f t="shared" si="11"/>
        <v/>
      </c>
      <c r="T49" s="217" t="str">
        <f t="shared" si="11"/>
        <v/>
      </c>
      <c r="U49" s="217" t="str">
        <f t="shared" si="11"/>
        <v/>
      </c>
      <c r="V49" s="217" t="str">
        <f t="shared" si="11"/>
        <v/>
      </c>
      <c r="W49" s="217" t="str">
        <f t="shared" si="11"/>
        <v/>
      </c>
      <c r="X49" s="217" t="str">
        <f t="shared" si="11"/>
        <v/>
      </c>
      <c r="Y49" s="217" t="str">
        <f t="shared" si="11"/>
        <v/>
      </c>
      <c r="Z49" s="217" t="str">
        <f t="shared" si="9"/>
        <v/>
      </c>
      <c r="AA49" s="217" t="str">
        <f t="shared" si="9"/>
        <v/>
      </c>
      <c r="AB49" s="217" t="str">
        <f t="shared" si="9"/>
        <v/>
      </c>
      <c r="AC49" s="217" t="str">
        <f t="shared" si="9"/>
        <v/>
      </c>
      <c r="AD49" s="217" t="str">
        <f t="shared" si="9"/>
        <v/>
      </c>
      <c r="AE49" s="217" t="str">
        <f t="shared" si="9"/>
        <v/>
      </c>
      <c r="AF49" s="217" t="str">
        <f t="shared" si="9"/>
        <v/>
      </c>
      <c r="AG49" s="217" t="str">
        <f t="shared" si="9"/>
        <v/>
      </c>
      <c r="AH49" s="217" t="str">
        <f t="shared" si="9"/>
        <v/>
      </c>
      <c r="AI49" s="217" t="str">
        <f t="shared" si="9"/>
        <v/>
      </c>
      <c r="AJ49" s="217" t="str">
        <f t="shared" si="9"/>
        <v/>
      </c>
      <c r="AK49" s="217" t="str">
        <f t="shared" si="9"/>
        <v/>
      </c>
      <c r="AL49" s="217" t="str">
        <f t="shared" si="9"/>
        <v/>
      </c>
      <c r="AM49" s="217" t="str">
        <f t="shared" si="9"/>
        <v/>
      </c>
      <c r="AN49" s="217" t="str">
        <f t="shared" si="9"/>
        <v/>
      </c>
      <c r="AO49" s="217" t="str">
        <f t="shared" si="9"/>
        <v/>
      </c>
      <c r="AP49" s="217" t="str">
        <f t="shared" si="10"/>
        <v/>
      </c>
      <c r="AQ49" s="217" t="str">
        <f t="shared" si="10"/>
        <v/>
      </c>
      <c r="AR49" s="217" t="str">
        <f t="shared" si="10"/>
        <v/>
      </c>
      <c r="AS49" s="217" t="str">
        <f t="shared" si="10"/>
        <v/>
      </c>
      <c r="AT49" s="217" t="str">
        <f t="shared" si="10"/>
        <v/>
      </c>
      <c r="AU49" s="217" t="str">
        <f t="shared" si="10"/>
        <v/>
      </c>
      <c r="AV49" s="217" t="str">
        <f t="shared" si="10"/>
        <v/>
      </c>
      <c r="AW49" s="217" t="str">
        <f t="shared" si="10"/>
        <v/>
      </c>
      <c r="AX49" s="217" t="str">
        <f t="shared" si="10"/>
        <v/>
      </c>
      <c r="AY49" s="217" t="str">
        <f t="shared" si="10"/>
        <v/>
      </c>
      <c r="AZ49" s="217" t="str">
        <f t="shared" si="10"/>
        <v/>
      </c>
      <c r="BA49" s="217" t="str">
        <f t="shared" si="10"/>
        <v/>
      </c>
      <c r="BB49" s="217" t="str">
        <f t="shared" si="10"/>
        <v/>
      </c>
      <c r="BC49" s="217" t="str">
        <f t="shared" si="10"/>
        <v/>
      </c>
      <c r="BD49" s="217" t="str">
        <f t="shared" si="10"/>
        <v/>
      </c>
      <c r="BE49" s="217" t="str">
        <f t="shared" si="10"/>
        <v/>
      </c>
      <c r="BF49" s="212"/>
      <c r="BG49" s="212"/>
    </row>
    <row r="50" spans="1:59" s="213" customFormat="1" ht="24.95" customHeight="1" x14ac:dyDescent="0.25">
      <c r="A50" s="183"/>
      <c r="B50" s="214"/>
      <c r="C50" s="215"/>
      <c r="D50" s="215"/>
      <c r="E50" s="216"/>
      <c r="F50" s="216"/>
      <c r="G50" s="216"/>
      <c r="H50" s="216"/>
      <c r="I50" s="217"/>
      <c r="J50" s="217" t="str">
        <f t="shared" si="12"/>
        <v/>
      </c>
      <c r="K50" s="217" t="str">
        <f t="shared" si="11"/>
        <v/>
      </c>
      <c r="L50" s="217" t="str">
        <f t="shared" si="11"/>
        <v/>
      </c>
      <c r="M50" s="217" t="str">
        <f t="shared" si="11"/>
        <v/>
      </c>
      <c r="N50" s="217" t="str">
        <f t="shared" si="11"/>
        <v/>
      </c>
      <c r="O50" s="217" t="str">
        <f t="shared" si="11"/>
        <v/>
      </c>
      <c r="P50" s="217" t="str">
        <f t="shared" si="11"/>
        <v/>
      </c>
      <c r="Q50" s="217" t="str">
        <f t="shared" si="11"/>
        <v/>
      </c>
      <c r="R50" s="217" t="str">
        <f t="shared" si="11"/>
        <v/>
      </c>
      <c r="S50" s="217" t="str">
        <f t="shared" si="11"/>
        <v/>
      </c>
      <c r="T50" s="217" t="str">
        <f t="shared" si="11"/>
        <v/>
      </c>
      <c r="U50" s="217" t="str">
        <f t="shared" si="11"/>
        <v/>
      </c>
      <c r="V50" s="217" t="str">
        <f t="shared" si="11"/>
        <v/>
      </c>
      <c r="W50" s="217" t="str">
        <f t="shared" si="11"/>
        <v/>
      </c>
      <c r="X50" s="217" t="str">
        <f t="shared" si="11"/>
        <v/>
      </c>
      <c r="Y50" s="217" t="str">
        <f t="shared" si="11"/>
        <v/>
      </c>
      <c r="Z50" s="217" t="str">
        <f t="shared" si="9"/>
        <v/>
      </c>
      <c r="AA50" s="217" t="str">
        <f t="shared" si="9"/>
        <v/>
      </c>
      <c r="AB50" s="217" t="str">
        <f t="shared" si="9"/>
        <v/>
      </c>
      <c r="AC50" s="217" t="str">
        <f t="shared" si="9"/>
        <v/>
      </c>
      <c r="AD50" s="217" t="str">
        <f t="shared" si="9"/>
        <v/>
      </c>
      <c r="AE50" s="217" t="str">
        <f t="shared" si="9"/>
        <v/>
      </c>
      <c r="AF50" s="217" t="str">
        <f t="shared" si="9"/>
        <v/>
      </c>
      <c r="AG50" s="217" t="str">
        <f t="shared" si="9"/>
        <v/>
      </c>
      <c r="AH50" s="217" t="str">
        <f t="shared" si="9"/>
        <v/>
      </c>
      <c r="AI50" s="217" t="str">
        <f t="shared" si="9"/>
        <v/>
      </c>
      <c r="AJ50" s="217" t="str">
        <f t="shared" si="9"/>
        <v/>
      </c>
      <c r="AK50" s="217" t="str">
        <f t="shared" si="9"/>
        <v/>
      </c>
      <c r="AL50" s="217" t="str">
        <f t="shared" si="9"/>
        <v/>
      </c>
      <c r="AM50" s="217" t="str">
        <f t="shared" si="9"/>
        <v/>
      </c>
      <c r="AN50" s="217" t="str">
        <f t="shared" si="9"/>
        <v/>
      </c>
      <c r="AO50" s="217" t="str">
        <f t="shared" si="9"/>
        <v/>
      </c>
      <c r="AP50" s="217" t="str">
        <f t="shared" si="10"/>
        <v/>
      </c>
      <c r="AQ50" s="217" t="str">
        <f t="shared" si="10"/>
        <v/>
      </c>
      <c r="AR50" s="217" t="str">
        <f t="shared" si="10"/>
        <v/>
      </c>
      <c r="AS50" s="217" t="str">
        <f t="shared" si="10"/>
        <v/>
      </c>
      <c r="AT50" s="217" t="str">
        <f t="shared" si="10"/>
        <v/>
      </c>
      <c r="AU50" s="217" t="str">
        <f t="shared" si="10"/>
        <v/>
      </c>
      <c r="AV50" s="217" t="str">
        <f t="shared" si="10"/>
        <v/>
      </c>
      <c r="AW50" s="217" t="str">
        <f t="shared" si="10"/>
        <v/>
      </c>
      <c r="AX50" s="217" t="str">
        <f t="shared" si="10"/>
        <v/>
      </c>
      <c r="AY50" s="217" t="str">
        <f t="shared" si="10"/>
        <v/>
      </c>
      <c r="AZ50" s="217" t="str">
        <f t="shared" si="10"/>
        <v/>
      </c>
      <c r="BA50" s="217" t="str">
        <f t="shared" si="10"/>
        <v/>
      </c>
      <c r="BB50" s="217" t="str">
        <f t="shared" si="10"/>
        <v/>
      </c>
      <c r="BC50" s="217" t="str">
        <f t="shared" si="10"/>
        <v/>
      </c>
      <c r="BD50" s="217" t="str">
        <f t="shared" si="10"/>
        <v/>
      </c>
      <c r="BE50" s="217" t="str">
        <f t="shared" si="10"/>
        <v/>
      </c>
      <c r="BF50" s="212"/>
      <c r="BG50" s="212"/>
    </row>
    <row r="51" spans="1:59" s="213" customFormat="1" ht="24.95" customHeight="1" x14ac:dyDescent="0.25">
      <c r="A51" s="183"/>
      <c r="B51" s="218"/>
      <c r="C51" s="219"/>
      <c r="D51" s="219"/>
      <c r="E51" s="220"/>
      <c r="F51" s="220"/>
      <c r="G51" s="220"/>
      <c r="H51" s="220"/>
      <c r="I51" s="217"/>
      <c r="J51" s="217" t="str">
        <f>IF(J$13=$H51,"DL","")</f>
        <v/>
      </c>
      <c r="K51" s="217" t="str">
        <f t="shared" si="11"/>
        <v/>
      </c>
      <c r="L51" s="217" t="str">
        <f t="shared" si="11"/>
        <v/>
      </c>
      <c r="M51" s="217" t="str">
        <f t="shared" si="11"/>
        <v/>
      </c>
      <c r="N51" s="217" t="str">
        <f t="shared" si="11"/>
        <v/>
      </c>
      <c r="O51" s="217" t="str">
        <f t="shared" si="11"/>
        <v/>
      </c>
      <c r="P51" s="217" t="str">
        <f t="shared" si="11"/>
        <v/>
      </c>
      <c r="Q51" s="217" t="str">
        <f t="shared" si="11"/>
        <v/>
      </c>
      <c r="R51" s="217" t="str">
        <f t="shared" si="11"/>
        <v/>
      </c>
      <c r="S51" s="217" t="str">
        <f t="shared" si="11"/>
        <v/>
      </c>
      <c r="T51" s="217" t="str">
        <f t="shared" si="11"/>
        <v/>
      </c>
      <c r="U51" s="217" t="str">
        <f t="shared" si="11"/>
        <v/>
      </c>
      <c r="V51" s="217" t="str">
        <f t="shared" si="11"/>
        <v/>
      </c>
      <c r="W51" s="217" t="str">
        <f t="shared" si="11"/>
        <v/>
      </c>
      <c r="X51" s="217" t="str">
        <f t="shared" si="11"/>
        <v/>
      </c>
      <c r="Y51" s="217" t="str">
        <f t="shared" si="11"/>
        <v/>
      </c>
      <c r="Z51" s="217" t="str">
        <f t="shared" si="9"/>
        <v/>
      </c>
      <c r="AA51" s="217" t="str">
        <f t="shared" si="9"/>
        <v/>
      </c>
      <c r="AB51" s="217" t="str">
        <f t="shared" si="9"/>
        <v/>
      </c>
      <c r="AC51" s="217" t="str">
        <f t="shared" si="9"/>
        <v/>
      </c>
      <c r="AD51" s="217" t="str">
        <f t="shared" si="9"/>
        <v/>
      </c>
      <c r="AE51" s="217" t="str">
        <f t="shared" si="9"/>
        <v/>
      </c>
      <c r="AF51" s="217" t="str">
        <f t="shared" si="9"/>
        <v/>
      </c>
      <c r="AG51" s="217" t="str">
        <f t="shared" si="9"/>
        <v/>
      </c>
      <c r="AH51" s="217" t="str">
        <f t="shared" si="9"/>
        <v/>
      </c>
      <c r="AI51" s="217" t="str">
        <f t="shared" si="9"/>
        <v/>
      </c>
      <c r="AJ51" s="217" t="str">
        <f t="shared" si="9"/>
        <v/>
      </c>
      <c r="AK51" s="217" t="str">
        <f t="shared" si="9"/>
        <v/>
      </c>
      <c r="AL51" s="217" t="str">
        <f t="shared" si="9"/>
        <v/>
      </c>
      <c r="AM51" s="217" t="str">
        <f t="shared" si="9"/>
        <v/>
      </c>
      <c r="AN51" s="217" t="str">
        <f t="shared" si="9"/>
        <v/>
      </c>
      <c r="AO51" s="217" t="str">
        <f t="shared" si="9"/>
        <v/>
      </c>
      <c r="AP51" s="217" t="str">
        <f t="shared" si="10"/>
        <v/>
      </c>
      <c r="AQ51" s="217" t="str">
        <f t="shared" si="10"/>
        <v/>
      </c>
      <c r="AR51" s="217" t="str">
        <f t="shared" si="10"/>
        <v/>
      </c>
      <c r="AS51" s="217" t="str">
        <f t="shared" si="10"/>
        <v/>
      </c>
      <c r="AT51" s="217" t="str">
        <f t="shared" si="10"/>
        <v/>
      </c>
      <c r="AU51" s="217" t="str">
        <f t="shared" si="10"/>
        <v/>
      </c>
      <c r="AV51" s="217" t="str">
        <f t="shared" si="10"/>
        <v/>
      </c>
      <c r="AW51" s="217" t="str">
        <f t="shared" si="10"/>
        <v/>
      </c>
      <c r="AX51" s="217" t="str">
        <f t="shared" si="10"/>
        <v/>
      </c>
      <c r="AY51" s="217" t="str">
        <f t="shared" si="10"/>
        <v/>
      </c>
      <c r="AZ51" s="217" t="str">
        <f t="shared" si="10"/>
        <v/>
      </c>
      <c r="BA51" s="217" t="str">
        <f t="shared" si="10"/>
        <v/>
      </c>
      <c r="BB51" s="217" t="str">
        <f t="shared" si="10"/>
        <v/>
      </c>
      <c r="BC51" s="217" t="str">
        <f t="shared" ref="AP51:BE56" si="13">IF(BC$13=$H51,"DL","")</f>
        <v/>
      </c>
      <c r="BD51" s="217" t="str">
        <f t="shared" si="8"/>
        <v/>
      </c>
      <c r="BE51" s="217" t="str">
        <f t="shared" si="8"/>
        <v/>
      </c>
      <c r="BF51" s="212"/>
      <c r="BG51" s="212"/>
    </row>
    <row r="52" spans="1:59" s="213" customFormat="1" ht="24.95" customHeight="1" x14ac:dyDescent="0.25">
      <c r="A52" s="183"/>
      <c r="B52" s="218"/>
      <c r="C52" s="219"/>
      <c r="D52" s="219"/>
      <c r="E52" s="220"/>
      <c r="F52" s="220"/>
      <c r="G52" s="220"/>
      <c r="H52" s="220"/>
      <c r="I52" s="217"/>
      <c r="J52" s="217" t="str">
        <f t="shared" si="11"/>
        <v/>
      </c>
      <c r="K52" s="217" t="str">
        <f t="shared" si="11"/>
        <v/>
      </c>
      <c r="L52" s="217" t="str">
        <f t="shared" si="11"/>
        <v/>
      </c>
      <c r="M52" s="217" t="str">
        <f t="shared" si="11"/>
        <v/>
      </c>
      <c r="N52" s="217" t="str">
        <f t="shared" si="11"/>
        <v/>
      </c>
      <c r="O52" s="217" t="str">
        <f t="shared" si="11"/>
        <v/>
      </c>
      <c r="P52" s="217" t="str">
        <f t="shared" si="11"/>
        <v/>
      </c>
      <c r="Q52" s="217" t="str">
        <f t="shared" si="11"/>
        <v/>
      </c>
      <c r="R52" s="217" t="str">
        <f t="shared" si="11"/>
        <v/>
      </c>
      <c r="S52" s="217" t="str">
        <f t="shared" si="11"/>
        <v/>
      </c>
      <c r="T52" s="217" t="str">
        <f t="shared" si="11"/>
        <v/>
      </c>
      <c r="U52" s="217" t="str">
        <f t="shared" si="11"/>
        <v/>
      </c>
      <c r="V52" s="217" t="str">
        <f t="shared" si="11"/>
        <v/>
      </c>
      <c r="W52" s="217" t="str">
        <f t="shared" si="11"/>
        <v/>
      </c>
      <c r="X52" s="217" t="str">
        <f t="shared" si="11"/>
        <v/>
      </c>
      <c r="Y52" s="217" t="str">
        <f t="shared" si="11"/>
        <v/>
      </c>
      <c r="Z52" s="217" t="str">
        <f t="shared" si="9"/>
        <v/>
      </c>
      <c r="AA52" s="217" t="str">
        <f t="shared" si="9"/>
        <v/>
      </c>
      <c r="AB52" s="217" t="str">
        <f t="shared" si="9"/>
        <v/>
      </c>
      <c r="AC52" s="217" t="str">
        <f t="shared" si="9"/>
        <v/>
      </c>
      <c r="AD52" s="217" t="str">
        <f t="shared" si="9"/>
        <v/>
      </c>
      <c r="AE52" s="217" t="str">
        <f t="shared" si="9"/>
        <v/>
      </c>
      <c r="AF52" s="217" t="str">
        <f t="shared" si="9"/>
        <v/>
      </c>
      <c r="AG52" s="217" t="str">
        <f t="shared" si="9"/>
        <v/>
      </c>
      <c r="AH52" s="217" t="str">
        <f t="shared" si="9"/>
        <v/>
      </c>
      <c r="AI52" s="217" t="str">
        <f t="shared" si="9"/>
        <v/>
      </c>
      <c r="AJ52" s="217" t="str">
        <f t="shared" si="9"/>
        <v/>
      </c>
      <c r="AK52" s="217" t="str">
        <f t="shared" si="9"/>
        <v/>
      </c>
      <c r="AL52" s="217" t="str">
        <f t="shared" si="9"/>
        <v/>
      </c>
      <c r="AM52" s="217" t="str">
        <f t="shared" si="9"/>
        <v/>
      </c>
      <c r="AN52" s="217" t="str">
        <f t="shared" si="9"/>
        <v/>
      </c>
      <c r="AO52" s="217" t="str">
        <f t="shared" si="9"/>
        <v/>
      </c>
      <c r="AP52" s="217" t="str">
        <f t="shared" si="13"/>
        <v/>
      </c>
      <c r="AQ52" s="217" t="str">
        <f t="shared" si="13"/>
        <v/>
      </c>
      <c r="AR52" s="217" t="str">
        <f t="shared" si="13"/>
        <v/>
      </c>
      <c r="AS52" s="217" t="str">
        <f t="shared" si="13"/>
        <v/>
      </c>
      <c r="AT52" s="217" t="str">
        <f t="shared" si="13"/>
        <v/>
      </c>
      <c r="AU52" s="217" t="str">
        <f t="shared" si="13"/>
        <v/>
      </c>
      <c r="AV52" s="217" t="str">
        <f t="shared" si="13"/>
        <v/>
      </c>
      <c r="AW52" s="217" t="str">
        <f t="shared" si="13"/>
        <v/>
      </c>
      <c r="AX52" s="217" t="str">
        <f t="shared" si="13"/>
        <v/>
      </c>
      <c r="AY52" s="217" t="str">
        <f t="shared" si="13"/>
        <v/>
      </c>
      <c r="AZ52" s="217" t="str">
        <f t="shared" si="13"/>
        <v/>
      </c>
      <c r="BA52" s="217" t="str">
        <f t="shared" si="13"/>
        <v/>
      </c>
      <c r="BB52" s="217" t="str">
        <f t="shared" si="13"/>
        <v/>
      </c>
      <c r="BC52" s="217" t="str">
        <f t="shared" si="13"/>
        <v/>
      </c>
      <c r="BD52" s="217" t="str">
        <f t="shared" si="8"/>
        <v/>
      </c>
      <c r="BE52" s="217" t="str">
        <f t="shared" si="8"/>
        <v/>
      </c>
      <c r="BF52" s="212"/>
      <c r="BG52" s="212"/>
    </row>
    <row r="53" spans="1:59" s="213" customFormat="1" ht="24.95" customHeight="1" x14ac:dyDescent="0.25">
      <c r="A53" s="183"/>
      <c r="B53" s="218"/>
      <c r="C53" s="219"/>
      <c r="D53" s="219"/>
      <c r="E53" s="220"/>
      <c r="F53" s="220"/>
      <c r="G53" s="220"/>
      <c r="H53" s="220"/>
      <c r="I53" s="217"/>
      <c r="J53" s="217" t="str">
        <f t="shared" si="11"/>
        <v/>
      </c>
      <c r="K53" s="217" t="str">
        <f t="shared" si="11"/>
        <v/>
      </c>
      <c r="L53" s="217" t="str">
        <f t="shared" si="11"/>
        <v/>
      </c>
      <c r="M53" s="217" t="str">
        <f t="shared" si="11"/>
        <v/>
      </c>
      <c r="N53" s="217" t="str">
        <f t="shared" si="11"/>
        <v/>
      </c>
      <c r="O53" s="217" t="str">
        <f t="shared" si="11"/>
        <v/>
      </c>
      <c r="P53" s="217" t="str">
        <f t="shared" si="11"/>
        <v/>
      </c>
      <c r="Q53" s="217" t="str">
        <f t="shared" si="11"/>
        <v/>
      </c>
      <c r="R53" s="217" t="str">
        <f t="shared" si="11"/>
        <v/>
      </c>
      <c r="S53" s="217" t="str">
        <f t="shared" si="11"/>
        <v/>
      </c>
      <c r="T53" s="217" t="str">
        <f t="shared" si="11"/>
        <v/>
      </c>
      <c r="U53" s="217" t="str">
        <f t="shared" si="11"/>
        <v/>
      </c>
      <c r="V53" s="217" t="str">
        <f t="shared" si="11"/>
        <v/>
      </c>
      <c r="W53" s="217" t="str">
        <f t="shared" si="11"/>
        <v/>
      </c>
      <c r="X53" s="217" t="str">
        <f t="shared" si="11"/>
        <v/>
      </c>
      <c r="Y53" s="217" t="str">
        <f t="shared" si="11"/>
        <v/>
      </c>
      <c r="Z53" s="217" t="str">
        <f t="shared" si="9"/>
        <v/>
      </c>
      <c r="AA53" s="217" t="str">
        <f t="shared" si="9"/>
        <v/>
      </c>
      <c r="AB53" s="217" t="str">
        <f t="shared" si="9"/>
        <v/>
      </c>
      <c r="AC53" s="217" t="str">
        <f t="shared" si="9"/>
        <v/>
      </c>
      <c r="AD53" s="217" t="str">
        <f t="shared" si="9"/>
        <v/>
      </c>
      <c r="AE53" s="217" t="str">
        <f t="shared" si="9"/>
        <v/>
      </c>
      <c r="AF53" s="217" t="str">
        <f t="shared" ref="AF53:AO53" si="14">IF(AF$13=$H53,"DL","")</f>
        <v/>
      </c>
      <c r="AG53" s="217" t="str">
        <f t="shared" si="14"/>
        <v/>
      </c>
      <c r="AH53" s="217" t="str">
        <f t="shared" si="14"/>
        <v/>
      </c>
      <c r="AI53" s="217" t="str">
        <f t="shared" si="14"/>
        <v/>
      </c>
      <c r="AJ53" s="217" t="str">
        <f t="shared" si="14"/>
        <v/>
      </c>
      <c r="AK53" s="217" t="str">
        <f t="shared" si="14"/>
        <v/>
      </c>
      <c r="AL53" s="217" t="str">
        <f t="shared" si="14"/>
        <v/>
      </c>
      <c r="AM53" s="217" t="str">
        <f t="shared" si="14"/>
        <v/>
      </c>
      <c r="AN53" s="217" t="str">
        <f t="shared" si="14"/>
        <v/>
      </c>
      <c r="AO53" s="217" t="str">
        <f t="shared" si="14"/>
        <v/>
      </c>
      <c r="AP53" s="217" t="str">
        <f t="shared" si="13"/>
        <v/>
      </c>
      <c r="AQ53" s="217" t="str">
        <f t="shared" si="13"/>
        <v/>
      </c>
      <c r="AR53" s="217" t="str">
        <f t="shared" si="13"/>
        <v/>
      </c>
      <c r="AS53" s="217" t="str">
        <f t="shared" si="13"/>
        <v/>
      </c>
      <c r="AT53" s="217" t="str">
        <f t="shared" si="13"/>
        <v/>
      </c>
      <c r="AU53" s="217" t="str">
        <f t="shared" si="13"/>
        <v/>
      </c>
      <c r="AV53" s="217" t="str">
        <f t="shared" si="13"/>
        <v/>
      </c>
      <c r="AW53" s="217" t="str">
        <f t="shared" si="13"/>
        <v/>
      </c>
      <c r="AX53" s="217" t="str">
        <f t="shared" si="13"/>
        <v/>
      </c>
      <c r="AY53" s="217" t="str">
        <f t="shared" si="13"/>
        <v/>
      </c>
      <c r="AZ53" s="217" t="str">
        <f t="shared" si="13"/>
        <v/>
      </c>
      <c r="BA53" s="217" t="str">
        <f t="shared" si="13"/>
        <v/>
      </c>
      <c r="BB53" s="217" t="str">
        <f t="shared" si="13"/>
        <v/>
      </c>
      <c r="BC53" s="217" t="str">
        <f t="shared" si="13"/>
        <v/>
      </c>
      <c r="BD53" s="217" t="str">
        <f t="shared" si="8"/>
        <v/>
      </c>
      <c r="BE53" s="217" t="str">
        <f t="shared" si="8"/>
        <v/>
      </c>
      <c r="BF53" s="212"/>
      <c r="BG53" s="212"/>
    </row>
    <row r="54" spans="1:59" s="213" customFormat="1" ht="24.95" customHeight="1" x14ac:dyDescent="0.25">
      <c r="A54" s="183"/>
      <c r="B54" s="218"/>
      <c r="C54" s="219"/>
      <c r="D54" s="219"/>
      <c r="E54" s="220"/>
      <c r="F54" s="220"/>
      <c r="G54" s="220"/>
      <c r="H54" s="220"/>
      <c r="I54" s="217"/>
      <c r="J54" s="217" t="str">
        <f t="shared" si="11"/>
        <v/>
      </c>
      <c r="K54" s="217" t="str">
        <f t="shared" si="11"/>
        <v/>
      </c>
      <c r="L54" s="217" t="str">
        <f t="shared" si="11"/>
        <v/>
      </c>
      <c r="M54" s="217" t="str">
        <f t="shared" si="11"/>
        <v/>
      </c>
      <c r="N54" s="217" t="str">
        <f t="shared" si="11"/>
        <v/>
      </c>
      <c r="O54" s="217" t="str">
        <f t="shared" si="11"/>
        <v/>
      </c>
      <c r="P54" s="217" t="str">
        <f t="shared" si="11"/>
        <v/>
      </c>
      <c r="Q54" s="217" t="str">
        <f t="shared" si="11"/>
        <v/>
      </c>
      <c r="R54" s="217" t="str">
        <f t="shared" si="11"/>
        <v/>
      </c>
      <c r="S54" s="217" t="str">
        <f t="shared" si="11"/>
        <v/>
      </c>
      <c r="T54" s="217" t="str">
        <f t="shared" si="11"/>
        <v/>
      </c>
      <c r="U54" s="217" t="str">
        <f t="shared" si="11"/>
        <v/>
      </c>
      <c r="V54" s="217" t="str">
        <f t="shared" si="11"/>
        <v/>
      </c>
      <c r="W54" s="217" t="str">
        <f t="shared" si="11"/>
        <v/>
      </c>
      <c r="X54" s="217" t="str">
        <f t="shared" si="11"/>
        <v/>
      </c>
      <c r="Y54" s="217" t="str">
        <f t="shared" si="11"/>
        <v/>
      </c>
      <c r="Z54" s="217" t="str">
        <f t="shared" ref="Z54:AO56" si="15">IF(Z$13=$H54,"DL","")</f>
        <v/>
      </c>
      <c r="AA54" s="217" t="str">
        <f t="shared" si="15"/>
        <v/>
      </c>
      <c r="AB54" s="217" t="str">
        <f t="shared" si="15"/>
        <v/>
      </c>
      <c r="AC54" s="217" t="str">
        <f t="shared" si="15"/>
        <v/>
      </c>
      <c r="AD54" s="217" t="str">
        <f t="shared" si="15"/>
        <v/>
      </c>
      <c r="AE54" s="217" t="str">
        <f t="shared" si="15"/>
        <v/>
      </c>
      <c r="AF54" s="217" t="str">
        <f t="shared" si="15"/>
        <v/>
      </c>
      <c r="AG54" s="217" t="str">
        <f t="shared" si="15"/>
        <v/>
      </c>
      <c r="AH54" s="217" t="str">
        <f t="shared" si="15"/>
        <v/>
      </c>
      <c r="AI54" s="217" t="str">
        <f t="shared" si="15"/>
        <v/>
      </c>
      <c r="AJ54" s="217" t="str">
        <f t="shared" si="15"/>
        <v/>
      </c>
      <c r="AK54" s="217" t="str">
        <f t="shared" si="15"/>
        <v/>
      </c>
      <c r="AL54" s="217" t="str">
        <f t="shared" si="15"/>
        <v/>
      </c>
      <c r="AM54" s="217" t="str">
        <f t="shared" si="15"/>
        <v/>
      </c>
      <c r="AN54" s="217" t="str">
        <f t="shared" si="15"/>
        <v/>
      </c>
      <c r="AO54" s="217" t="str">
        <f t="shared" si="15"/>
        <v/>
      </c>
      <c r="AP54" s="217" t="str">
        <f t="shared" si="13"/>
        <v/>
      </c>
      <c r="AQ54" s="217" t="str">
        <f t="shared" si="13"/>
        <v/>
      </c>
      <c r="AR54" s="217" t="str">
        <f t="shared" si="13"/>
        <v/>
      </c>
      <c r="AS54" s="217" t="str">
        <f t="shared" si="13"/>
        <v/>
      </c>
      <c r="AT54" s="217" t="str">
        <f t="shared" si="13"/>
        <v/>
      </c>
      <c r="AU54" s="217" t="str">
        <f t="shared" si="13"/>
        <v/>
      </c>
      <c r="AV54" s="217" t="str">
        <f t="shared" si="13"/>
        <v/>
      </c>
      <c r="AW54" s="217" t="str">
        <f t="shared" si="13"/>
        <v/>
      </c>
      <c r="AX54" s="217" t="str">
        <f t="shared" si="13"/>
        <v/>
      </c>
      <c r="AY54" s="217" t="str">
        <f t="shared" si="13"/>
        <v/>
      </c>
      <c r="AZ54" s="217" t="str">
        <f t="shared" si="13"/>
        <v/>
      </c>
      <c r="BA54" s="217" t="str">
        <f t="shared" si="13"/>
        <v/>
      </c>
      <c r="BB54" s="217" t="str">
        <f t="shared" si="13"/>
        <v/>
      </c>
      <c r="BC54" s="217" t="str">
        <f t="shared" si="13"/>
        <v/>
      </c>
      <c r="BD54" s="217" t="str">
        <f t="shared" si="13"/>
        <v/>
      </c>
      <c r="BE54" s="217" t="str">
        <f t="shared" si="13"/>
        <v/>
      </c>
      <c r="BF54" s="212"/>
      <c r="BG54" s="212"/>
    </row>
    <row r="55" spans="1:59" s="213" customFormat="1" ht="24.95" customHeight="1" x14ac:dyDescent="0.25">
      <c r="A55" s="183"/>
      <c r="B55" s="218"/>
      <c r="C55" s="219"/>
      <c r="D55" s="219"/>
      <c r="E55" s="220"/>
      <c r="F55" s="220"/>
      <c r="G55" s="220"/>
      <c r="H55" s="220"/>
      <c r="I55" s="217"/>
      <c r="J55" s="217" t="str">
        <f t="shared" si="11"/>
        <v/>
      </c>
      <c r="K55" s="217" t="str">
        <f t="shared" si="11"/>
        <v/>
      </c>
      <c r="L55" s="217" t="str">
        <f t="shared" si="11"/>
        <v/>
      </c>
      <c r="M55" s="217" t="str">
        <f t="shared" si="11"/>
        <v/>
      </c>
      <c r="N55" s="217" t="str">
        <f t="shared" si="11"/>
        <v/>
      </c>
      <c r="O55" s="217" t="str">
        <f t="shared" si="11"/>
        <v/>
      </c>
      <c r="P55" s="217" t="str">
        <f t="shared" si="11"/>
        <v/>
      </c>
      <c r="Q55" s="217" t="str">
        <f t="shared" si="11"/>
        <v/>
      </c>
      <c r="R55" s="217" t="str">
        <f t="shared" si="11"/>
        <v/>
      </c>
      <c r="S55" s="217" t="str">
        <f t="shared" si="11"/>
        <v/>
      </c>
      <c r="T55" s="217" t="str">
        <f t="shared" si="11"/>
        <v/>
      </c>
      <c r="U55" s="217" t="str">
        <f t="shared" si="11"/>
        <v/>
      </c>
      <c r="V55" s="217" t="str">
        <f t="shared" si="11"/>
        <v/>
      </c>
      <c r="W55" s="217" t="str">
        <f t="shared" si="11"/>
        <v/>
      </c>
      <c r="X55" s="217" t="str">
        <f t="shared" si="11"/>
        <v/>
      </c>
      <c r="Y55" s="217" t="str">
        <f t="shared" si="11"/>
        <v/>
      </c>
      <c r="Z55" s="217" t="str">
        <f t="shared" si="15"/>
        <v/>
      </c>
      <c r="AA55" s="217" t="str">
        <f t="shared" si="15"/>
        <v/>
      </c>
      <c r="AB55" s="217" t="str">
        <f t="shared" si="15"/>
        <v/>
      </c>
      <c r="AC55" s="217" t="str">
        <f t="shared" si="15"/>
        <v/>
      </c>
      <c r="AD55" s="217" t="str">
        <f t="shared" si="15"/>
        <v/>
      </c>
      <c r="AE55" s="217" t="str">
        <f t="shared" si="15"/>
        <v/>
      </c>
      <c r="AF55" s="217" t="str">
        <f t="shared" si="15"/>
        <v/>
      </c>
      <c r="AG55" s="217" t="str">
        <f t="shared" si="15"/>
        <v/>
      </c>
      <c r="AH55" s="217" t="str">
        <f t="shared" si="15"/>
        <v/>
      </c>
      <c r="AI55" s="217" t="str">
        <f t="shared" si="15"/>
        <v/>
      </c>
      <c r="AJ55" s="217" t="str">
        <f t="shared" si="15"/>
        <v/>
      </c>
      <c r="AK55" s="217" t="str">
        <f t="shared" si="15"/>
        <v/>
      </c>
      <c r="AL55" s="217" t="str">
        <f t="shared" si="15"/>
        <v/>
      </c>
      <c r="AM55" s="217" t="str">
        <f t="shared" si="15"/>
        <v/>
      </c>
      <c r="AN55" s="217" t="str">
        <f t="shared" si="15"/>
        <v/>
      </c>
      <c r="AO55" s="217" t="str">
        <f t="shared" si="15"/>
        <v/>
      </c>
      <c r="AP55" s="217" t="str">
        <f t="shared" si="13"/>
        <v/>
      </c>
      <c r="AQ55" s="217" t="str">
        <f t="shared" si="13"/>
        <v/>
      </c>
      <c r="AR55" s="217" t="str">
        <f t="shared" si="13"/>
        <v/>
      </c>
      <c r="AS55" s="217" t="str">
        <f t="shared" si="13"/>
        <v/>
      </c>
      <c r="AT55" s="217" t="str">
        <f t="shared" si="13"/>
        <v/>
      </c>
      <c r="AU55" s="217" t="str">
        <f t="shared" si="13"/>
        <v/>
      </c>
      <c r="AV55" s="217" t="str">
        <f t="shared" si="13"/>
        <v/>
      </c>
      <c r="AW55" s="217" t="str">
        <f t="shared" si="13"/>
        <v/>
      </c>
      <c r="AX55" s="217" t="str">
        <f t="shared" si="13"/>
        <v/>
      </c>
      <c r="AY55" s="217" t="str">
        <f t="shared" si="13"/>
        <v/>
      </c>
      <c r="AZ55" s="217" t="str">
        <f t="shared" si="13"/>
        <v/>
      </c>
      <c r="BA55" s="217" t="str">
        <f t="shared" si="13"/>
        <v/>
      </c>
      <c r="BB55" s="217" t="str">
        <f t="shared" si="13"/>
        <v/>
      </c>
      <c r="BC55" s="217" t="str">
        <f t="shared" si="13"/>
        <v/>
      </c>
      <c r="BD55" s="217" t="str">
        <f t="shared" si="13"/>
        <v/>
      </c>
      <c r="BE55" s="217" t="str">
        <f t="shared" si="13"/>
        <v/>
      </c>
      <c r="BF55" s="212"/>
      <c r="BG55" s="212"/>
    </row>
    <row r="56" spans="1:59" s="213" customFormat="1" ht="24.95" customHeight="1" x14ac:dyDescent="0.25">
      <c r="A56" s="183"/>
      <c r="B56" s="214"/>
      <c r="C56" s="215"/>
      <c r="D56" s="215"/>
      <c r="E56" s="216"/>
      <c r="F56" s="216"/>
      <c r="G56" s="216"/>
      <c r="H56" s="216"/>
      <c r="I56" s="217"/>
      <c r="J56" s="217" t="str">
        <f t="shared" ref="J56:Y56" si="16">IF(J$13=$H56,"DL","")</f>
        <v/>
      </c>
      <c r="K56" s="217" t="str">
        <f t="shared" si="16"/>
        <v/>
      </c>
      <c r="L56" s="217" t="str">
        <f t="shared" si="16"/>
        <v/>
      </c>
      <c r="M56" s="217" t="str">
        <f t="shared" si="16"/>
        <v/>
      </c>
      <c r="N56" s="217" t="str">
        <f t="shared" si="16"/>
        <v/>
      </c>
      <c r="O56" s="217" t="str">
        <f t="shared" si="16"/>
        <v/>
      </c>
      <c r="P56" s="217" t="str">
        <f t="shared" si="16"/>
        <v/>
      </c>
      <c r="Q56" s="217" t="str">
        <f t="shared" si="16"/>
        <v/>
      </c>
      <c r="R56" s="217" t="str">
        <f t="shared" si="16"/>
        <v/>
      </c>
      <c r="S56" s="217" t="str">
        <f t="shared" si="16"/>
        <v/>
      </c>
      <c r="T56" s="217" t="str">
        <f t="shared" si="16"/>
        <v/>
      </c>
      <c r="U56" s="217" t="str">
        <f t="shared" si="16"/>
        <v/>
      </c>
      <c r="V56" s="217" t="str">
        <f t="shared" si="16"/>
        <v/>
      </c>
      <c r="W56" s="217" t="str">
        <f t="shared" si="16"/>
        <v/>
      </c>
      <c r="X56" s="217" t="str">
        <f t="shared" si="16"/>
        <v/>
      </c>
      <c r="Y56" s="217" t="str">
        <f t="shared" si="16"/>
        <v/>
      </c>
      <c r="Z56" s="217" t="str">
        <f t="shared" si="15"/>
        <v/>
      </c>
      <c r="AA56" s="217" t="str">
        <f t="shared" si="15"/>
        <v/>
      </c>
      <c r="AB56" s="217" t="str">
        <f t="shared" si="15"/>
        <v/>
      </c>
      <c r="AC56" s="217" t="str">
        <f t="shared" si="15"/>
        <v/>
      </c>
      <c r="AD56" s="217" t="str">
        <f t="shared" si="15"/>
        <v/>
      </c>
      <c r="AE56" s="217" t="str">
        <f t="shared" si="15"/>
        <v/>
      </c>
      <c r="AF56" s="217" t="str">
        <f t="shared" si="15"/>
        <v/>
      </c>
      <c r="AG56" s="217" t="str">
        <f t="shared" si="15"/>
        <v/>
      </c>
      <c r="AH56" s="217" t="str">
        <f t="shared" si="15"/>
        <v/>
      </c>
      <c r="AI56" s="217" t="str">
        <f t="shared" si="15"/>
        <v/>
      </c>
      <c r="AJ56" s="217" t="str">
        <f t="shared" si="15"/>
        <v/>
      </c>
      <c r="AK56" s="217" t="str">
        <f t="shared" si="15"/>
        <v/>
      </c>
      <c r="AL56" s="217" t="str">
        <f t="shared" si="15"/>
        <v/>
      </c>
      <c r="AM56" s="217" t="str">
        <f t="shared" si="15"/>
        <v/>
      </c>
      <c r="AN56" s="217" t="str">
        <f t="shared" si="15"/>
        <v/>
      </c>
      <c r="AO56" s="217" t="str">
        <f t="shared" si="15"/>
        <v/>
      </c>
      <c r="AP56" s="217" t="str">
        <f t="shared" si="13"/>
        <v/>
      </c>
      <c r="AQ56" s="217" t="str">
        <f t="shared" si="13"/>
        <v/>
      </c>
      <c r="AR56" s="217" t="str">
        <f t="shared" si="13"/>
        <v/>
      </c>
      <c r="AS56" s="217" t="str">
        <f t="shared" si="13"/>
        <v/>
      </c>
      <c r="AT56" s="217" t="str">
        <f t="shared" si="13"/>
        <v/>
      </c>
      <c r="AU56" s="217" t="str">
        <f t="shared" si="13"/>
        <v/>
      </c>
      <c r="AV56" s="217" t="str">
        <f t="shared" si="13"/>
        <v/>
      </c>
      <c r="AW56" s="217" t="str">
        <f t="shared" si="13"/>
        <v/>
      </c>
      <c r="AX56" s="217" t="str">
        <f t="shared" si="13"/>
        <v/>
      </c>
      <c r="AY56" s="217" t="str">
        <f t="shared" si="13"/>
        <v/>
      </c>
      <c r="AZ56" s="217" t="str">
        <f t="shared" si="13"/>
        <v/>
      </c>
      <c r="BA56" s="217" t="str">
        <f t="shared" si="13"/>
        <v/>
      </c>
      <c r="BB56" s="217" t="str">
        <f t="shared" si="13"/>
        <v/>
      </c>
      <c r="BC56" s="217" t="str">
        <f t="shared" si="13"/>
        <v/>
      </c>
      <c r="BD56" s="217" t="str">
        <f t="shared" si="13"/>
        <v/>
      </c>
      <c r="BE56" s="217" t="str">
        <f t="shared" si="13"/>
        <v/>
      </c>
      <c r="BF56" s="212"/>
      <c r="BG56" s="212"/>
    </row>
    <row r="57" spans="1:59" s="213" customFormat="1" ht="24.95" customHeight="1" x14ac:dyDescent="0.25">
      <c r="A57" s="183"/>
      <c r="B57" s="214"/>
      <c r="C57" s="215"/>
      <c r="D57" s="215"/>
      <c r="E57" s="216"/>
      <c r="F57" s="216"/>
      <c r="G57" s="216"/>
      <c r="H57" s="216"/>
      <c r="I57" s="217"/>
      <c r="J57" s="217"/>
      <c r="K57" s="217"/>
      <c r="L57" s="217"/>
      <c r="M57" s="217"/>
      <c r="N57" s="217"/>
      <c r="O57" s="217"/>
      <c r="P57" s="217"/>
      <c r="Q57" s="217"/>
      <c r="R57" s="217"/>
      <c r="S57" s="217"/>
      <c r="T57" s="217"/>
      <c r="U57" s="217"/>
      <c r="V57" s="217"/>
      <c r="W57" s="217"/>
      <c r="X57" s="217"/>
      <c r="Y57" s="217"/>
      <c r="Z57" s="217"/>
      <c r="AA57" s="217"/>
      <c r="AB57" s="217"/>
      <c r="AC57" s="217"/>
      <c r="AD57" s="217"/>
      <c r="AE57" s="217"/>
      <c r="AF57" s="217"/>
      <c r="AG57" s="217"/>
      <c r="AH57" s="217"/>
      <c r="AI57" s="217"/>
      <c r="AJ57" s="217"/>
      <c r="AK57" s="217"/>
      <c r="AL57" s="217"/>
      <c r="AM57" s="217"/>
      <c r="AN57" s="217"/>
      <c r="AO57" s="217"/>
      <c r="AP57" s="217"/>
      <c r="AQ57" s="217"/>
      <c r="AR57" s="217"/>
      <c r="AS57" s="217"/>
      <c r="AT57" s="217"/>
      <c r="AU57" s="217"/>
      <c r="AV57" s="217"/>
      <c r="AW57" s="217"/>
      <c r="AX57" s="217"/>
      <c r="AY57" s="217"/>
      <c r="AZ57" s="217"/>
      <c r="BA57" s="217"/>
      <c r="BB57" s="217"/>
      <c r="BC57" s="217"/>
      <c r="BD57" s="217"/>
      <c r="BE57" s="217"/>
      <c r="BF57" s="212"/>
      <c r="BG57" s="212"/>
    </row>
    <row r="58" spans="1:59" s="213" customFormat="1" ht="24.95" customHeight="1" x14ac:dyDescent="0.25">
      <c r="A58" s="183"/>
      <c r="B58" s="214"/>
      <c r="C58" s="215"/>
      <c r="D58" s="215"/>
      <c r="E58" s="216"/>
      <c r="F58" s="216"/>
      <c r="G58" s="216"/>
      <c r="H58" s="216"/>
      <c r="I58" s="217"/>
      <c r="J58" s="217"/>
      <c r="K58" s="217"/>
      <c r="L58" s="217"/>
      <c r="M58" s="217"/>
      <c r="N58" s="217"/>
      <c r="O58" s="217"/>
      <c r="P58" s="217"/>
      <c r="Q58" s="217"/>
      <c r="R58" s="217"/>
      <c r="S58" s="217"/>
      <c r="T58" s="217"/>
      <c r="U58" s="217"/>
      <c r="V58" s="217"/>
      <c r="W58" s="217"/>
      <c r="X58" s="217"/>
      <c r="Y58" s="217"/>
      <c r="Z58" s="217"/>
      <c r="AA58" s="217"/>
      <c r="AB58" s="217"/>
      <c r="AC58" s="217"/>
      <c r="AD58" s="217"/>
      <c r="AE58" s="217"/>
      <c r="AF58" s="217"/>
      <c r="AG58" s="217"/>
      <c r="AH58" s="217"/>
      <c r="AI58" s="217"/>
      <c r="AJ58" s="217"/>
      <c r="AK58" s="217"/>
      <c r="AL58" s="217"/>
      <c r="AM58" s="217"/>
      <c r="AN58" s="217"/>
      <c r="AO58" s="217"/>
      <c r="AP58" s="217"/>
      <c r="AQ58" s="217"/>
      <c r="AR58" s="217"/>
      <c r="AS58" s="217"/>
      <c r="AT58" s="217"/>
      <c r="AU58" s="217"/>
      <c r="AV58" s="217"/>
      <c r="AW58" s="217"/>
      <c r="AX58" s="217"/>
      <c r="AY58" s="217"/>
      <c r="AZ58" s="217"/>
      <c r="BA58" s="217"/>
      <c r="BB58" s="217"/>
      <c r="BC58" s="217"/>
      <c r="BD58" s="217"/>
      <c r="BE58" s="217"/>
      <c r="BF58" s="212"/>
      <c r="BG58" s="212"/>
    </row>
    <row r="59" spans="1:59" s="213" customFormat="1" ht="24.95" customHeight="1" x14ac:dyDescent="0.25">
      <c r="A59" s="183"/>
      <c r="B59" s="214"/>
      <c r="C59" s="215"/>
      <c r="D59" s="215"/>
      <c r="E59" s="216"/>
      <c r="F59" s="216"/>
      <c r="G59" s="216"/>
      <c r="H59" s="216"/>
      <c r="I59" s="217"/>
      <c r="J59" s="217"/>
      <c r="K59" s="217"/>
      <c r="L59" s="217"/>
      <c r="M59" s="217"/>
      <c r="N59" s="217"/>
      <c r="O59" s="217"/>
      <c r="P59" s="217"/>
      <c r="Q59" s="217"/>
      <c r="R59" s="217"/>
      <c r="S59" s="217"/>
      <c r="T59" s="217"/>
      <c r="U59" s="217"/>
      <c r="V59" s="217"/>
      <c r="W59" s="217"/>
      <c r="X59" s="217"/>
      <c r="Y59" s="217"/>
      <c r="Z59" s="217"/>
      <c r="AA59" s="217"/>
      <c r="AB59" s="217"/>
      <c r="AC59" s="217"/>
      <c r="AD59" s="217"/>
      <c r="AE59" s="217"/>
      <c r="AF59" s="217"/>
      <c r="AG59" s="217"/>
      <c r="AH59" s="217"/>
      <c r="AI59" s="217"/>
      <c r="AJ59" s="217"/>
      <c r="AK59" s="217"/>
      <c r="AL59" s="217"/>
      <c r="AM59" s="217"/>
      <c r="AN59" s="217"/>
      <c r="AO59" s="217"/>
      <c r="AP59" s="217"/>
      <c r="AQ59" s="217"/>
      <c r="AR59" s="217"/>
      <c r="AS59" s="217"/>
      <c r="AT59" s="217"/>
      <c r="AU59" s="217"/>
      <c r="AV59" s="217"/>
      <c r="AW59" s="217"/>
      <c r="AX59" s="217"/>
      <c r="AY59" s="217"/>
      <c r="AZ59" s="217"/>
      <c r="BA59" s="217"/>
      <c r="BB59" s="217"/>
      <c r="BC59" s="217"/>
      <c r="BD59" s="217"/>
      <c r="BE59" s="217"/>
      <c r="BF59" s="212"/>
      <c r="BG59" s="212"/>
    </row>
    <row r="60" spans="1:59" s="213" customFormat="1" ht="24.95" customHeight="1" x14ac:dyDescent="0.25">
      <c r="A60" s="183"/>
      <c r="B60" s="214"/>
      <c r="C60" s="215"/>
      <c r="D60" s="215"/>
      <c r="E60" s="216"/>
      <c r="F60" s="216"/>
      <c r="G60" s="216"/>
      <c r="H60" s="216"/>
      <c r="I60" s="217"/>
      <c r="J60" s="217"/>
      <c r="K60" s="217"/>
      <c r="L60" s="217"/>
      <c r="M60" s="217"/>
      <c r="N60" s="217"/>
      <c r="O60" s="217"/>
      <c r="P60" s="217"/>
      <c r="Q60" s="217"/>
      <c r="R60" s="217"/>
      <c r="S60" s="217"/>
      <c r="T60" s="217"/>
      <c r="U60" s="217"/>
      <c r="V60" s="217"/>
      <c r="W60" s="217"/>
      <c r="X60" s="217"/>
      <c r="Y60" s="217"/>
      <c r="Z60" s="217"/>
      <c r="AA60" s="217"/>
      <c r="AB60" s="217"/>
      <c r="AC60" s="217"/>
      <c r="AD60" s="217"/>
      <c r="AE60" s="217"/>
      <c r="AF60" s="217"/>
      <c r="AG60" s="217"/>
      <c r="AH60" s="217"/>
      <c r="AI60" s="217"/>
      <c r="AJ60" s="217"/>
      <c r="AK60" s="217"/>
      <c r="AL60" s="217"/>
      <c r="AM60" s="217"/>
      <c r="AN60" s="217"/>
      <c r="AO60" s="217"/>
      <c r="AP60" s="217"/>
      <c r="AQ60" s="217"/>
      <c r="AR60" s="217"/>
      <c r="AS60" s="217"/>
      <c r="AT60" s="217"/>
      <c r="AU60" s="217"/>
      <c r="AV60" s="217"/>
      <c r="AW60" s="217"/>
      <c r="AX60" s="217"/>
      <c r="AY60" s="217"/>
      <c r="AZ60" s="217"/>
      <c r="BA60" s="217"/>
      <c r="BB60" s="217"/>
      <c r="BC60" s="217"/>
      <c r="BD60" s="217"/>
      <c r="BE60" s="217"/>
      <c r="BF60" s="212"/>
      <c r="BG60" s="212"/>
    </row>
    <row r="61" spans="1:59" s="213" customFormat="1" ht="24.95" customHeight="1" x14ac:dyDescent="0.25">
      <c r="A61" s="183"/>
      <c r="B61" s="214"/>
      <c r="C61" s="215"/>
      <c r="D61" s="215"/>
      <c r="E61" s="216"/>
      <c r="F61" s="216"/>
      <c r="G61" s="216"/>
      <c r="H61" s="216"/>
      <c r="I61" s="217"/>
      <c r="J61" s="217"/>
      <c r="K61" s="217"/>
      <c r="L61" s="217"/>
      <c r="M61" s="217"/>
      <c r="N61" s="217"/>
      <c r="O61" s="217"/>
      <c r="P61" s="217"/>
      <c r="Q61" s="217"/>
      <c r="R61" s="217"/>
      <c r="S61" s="217"/>
      <c r="T61" s="217"/>
      <c r="U61" s="217"/>
      <c r="V61" s="217"/>
      <c r="W61" s="217"/>
      <c r="X61" s="217"/>
      <c r="Y61" s="217"/>
      <c r="Z61" s="217"/>
      <c r="AA61" s="217"/>
      <c r="AB61" s="217"/>
      <c r="AC61" s="217"/>
      <c r="AD61" s="217"/>
      <c r="AE61" s="217"/>
      <c r="AF61" s="217"/>
      <c r="AG61" s="217"/>
      <c r="AH61" s="217"/>
      <c r="AI61" s="217"/>
      <c r="AJ61" s="217"/>
      <c r="AK61" s="217"/>
      <c r="AL61" s="217"/>
      <c r="AM61" s="217"/>
      <c r="AN61" s="217"/>
      <c r="AO61" s="217"/>
      <c r="AP61" s="217"/>
      <c r="AQ61" s="217"/>
      <c r="AR61" s="217"/>
      <c r="AS61" s="217"/>
      <c r="AT61" s="217"/>
      <c r="AU61" s="217"/>
      <c r="AV61" s="217"/>
      <c r="AW61" s="217"/>
      <c r="AX61" s="217"/>
      <c r="AY61" s="217"/>
      <c r="AZ61" s="217"/>
      <c r="BA61" s="217"/>
      <c r="BB61" s="217"/>
      <c r="BC61" s="217"/>
      <c r="BD61" s="217"/>
      <c r="BE61" s="217"/>
      <c r="BF61" s="212"/>
      <c r="BG61" s="212"/>
    </row>
    <row r="62" spans="1:59" s="213" customFormat="1" ht="24.95" customHeight="1" x14ac:dyDescent="0.25">
      <c r="A62" s="183"/>
      <c r="B62" s="214"/>
      <c r="C62" s="215"/>
      <c r="D62" s="215"/>
      <c r="E62" s="216"/>
      <c r="F62" s="216"/>
      <c r="G62" s="216"/>
      <c r="H62" s="216"/>
      <c r="I62" s="217"/>
      <c r="J62" s="217"/>
      <c r="K62" s="217"/>
      <c r="L62" s="217"/>
      <c r="M62" s="217"/>
      <c r="N62" s="217"/>
      <c r="O62" s="217"/>
      <c r="P62" s="217"/>
      <c r="Q62" s="217"/>
      <c r="R62" s="217"/>
      <c r="S62" s="217"/>
      <c r="T62" s="217"/>
      <c r="U62" s="217"/>
      <c r="V62" s="217"/>
      <c r="W62" s="217"/>
      <c r="X62" s="217"/>
      <c r="Y62" s="217"/>
      <c r="Z62" s="217"/>
      <c r="AA62" s="217"/>
      <c r="AB62" s="217"/>
      <c r="AC62" s="217"/>
      <c r="AD62" s="217"/>
      <c r="AE62" s="217"/>
      <c r="AF62" s="217"/>
      <c r="AG62" s="217"/>
      <c r="AH62" s="217"/>
      <c r="AI62" s="217"/>
      <c r="AJ62" s="217"/>
      <c r="AK62" s="217"/>
      <c r="AL62" s="217"/>
      <c r="AM62" s="217"/>
      <c r="AN62" s="217"/>
      <c r="AO62" s="217"/>
      <c r="AP62" s="217"/>
      <c r="AQ62" s="217"/>
      <c r="AR62" s="217"/>
      <c r="AS62" s="217"/>
      <c r="AT62" s="217"/>
      <c r="AU62" s="217"/>
      <c r="AV62" s="217"/>
      <c r="AW62" s="217"/>
      <c r="AX62" s="217"/>
      <c r="AY62" s="217"/>
      <c r="AZ62" s="217"/>
      <c r="BA62" s="217"/>
      <c r="BB62" s="217"/>
      <c r="BC62" s="217"/>
      <c r="BD62" s="217"/>
      <c r="BE62" s="217"/>
      <c r="BF62" s="212"/>
      <c r="BG62" s="212"/>
    </row>
    <row r="63" spans="1:59" s="213" customFormat="1" ht="24.95" customHeight="1" x14ac:dyDescent="0.25">
      <c r="A63" s="183"/>
      <c r="B63" s="218"/>
      <c r="C63" s="219"/>
      <c r="D63" s="219"/>
      <c r="E63" s="220"/>
      <c r="F63" s="220"/>
      <c r="G63" s="220"/>
      <c r="H63" s="220"/>
      <c r="I63" s="217"/>
      <c r="J63" s="217" t="str">
        <f>IF(J$13=$H63,"DL","")</f>
        <v/>
      </c>
      <c r="K63" s="217" t="str">
        <f t="shared" ref="K63:Z68" si="17">IF(K$13=$H63,"DL","")</f>
        <v/>
      </c>
      <c r="L63" s="217" t="str">
        <f t="shared" si="17"/>
        <v/>
      </c>
      <c r="M63" s="217" t="str">
        <f t="shared" si="17"/>
        <v/>
      </c>
      <c r="N63" s="217" t="str">
        <f t="shared" si="17"/>
        <v/>
      </c>
      <c r="O63" s="217" t="str">
        <f t="shared" si="17"/>
        <v/>
      </c>
      <c r="P63" s="217" t="str">
        <f t="shared" si="17"/>
        <v/>
      </c>
      <c r="Q63" s="217" t="str">
        <f t="shared" si="17"/>
        <v/>
      </c>
      <c r="R63" s="217" t="str">
        <f t="shared" si="17"/>
        <v/>
      </c>
      <c r="S63" s="217" t="str">
        <f t="shared" si="17"/>
        <v/>
      </c>
      <c r="T63" s="217" t="str">
        <f t="shared" si="17"/>
        <v/>
      </c>
      <c r="U63" s="217" t="str">
        <f t="shared" si="17"/>
        <v/>
      </c>
      <c r="V63" s="217" t="str">
        <f t="shared" si="17"/>
        <v/>
      </c>
      <c r="W63" s="217" t="str">
        <f t="shared" si="17"/>
        <v/>
      </c>
      <c r="X63" s="217" t="str">
        <f t="shared" si="17"/>
        <v/>
      </c>
      <c r="Y63" s="217" t="str">
        <f t="shared" si="17"/>
        <v/>
      </c>
      <c r="Z63" s="217" t="str">
        <f t="shared" si="17"/>
        <v/>
      </c>
      <c r="AA63" s="217" t="str">
        <f t="shared" ref="AA63:AP68" si="18">IF(AA$13=$H63,"DL","")</f>
        <v/>
      </c>
      <c r="AB63" s="217" t="str">
        <f t="shared" si="18"/>
        <v/>
      </c>
      <c r="AC63" s="217" t="str">
        <f t="shared" si="18"/>
        <v/>
      </c>
      <c r="AD63" s="217" t="str">
        <f t="shared" si="18"/>
        <v/>
      </c>
      <c r="AE63" s="217" t="str">
        <f t="shared" si="18"/>
        <v/>
      </c>
      <c r="AF63" s="217" t="str">
        <f t="shared" si="18"/>
        <v/>
      </c>
      <c r="AG63" s="217" t="str">
        <f t="shared" si="18"/>
        <v/>
      </c>
      <c r="AH63" s="217" t="str">
        <f t="shared" si="18"/>
        <v/>
      </c>
      <c r="AI63" s="217" t="str">
        <f t="shared" si="18"/>
        <v/>
      </c>
      <c r="AJ63" s="217" t="str">
        <f t="shared" si="18"/>
        <v/>
      </c>
      <c r="AK63" s="217" t="str">
        <f t="shared" si="18"/>
        <v/>
      </c>
      <c r="AL63" s="217" t="str">
        <f t="shared" si="18"/>
        <v/>
      </c>
      <c r="AM63" s="217" t="str">
        <f t="shared" si="18"/>
        <v/>
      </c>
      <c r="AN63" s="217" t="str">
        <f t="shared" si="18"/>
        <v/>
      </c>
      <c r="AO63" s="217" t="str">
        <f t="shared" si="18"/>
        <v/>
      </c>
      <c r="AP63" s="217" t="str">
        <f t="shared" si="18"/>
        <v/>
      </c>
      <c r="AQ63" s="217" t="str">
        <f t="shared" ref="AP63:BE68" si="19">IF(AQ$13=$H63,"DL","")</f>
        <v/>
      </c>
      <c r="AR63" s="217" t="str">
        <f t="shared" si="19"/>
        <v/>
      </c>
      <c r="AS63" s="217" t="str">
        <f t="shared" si="19"/>
        <v/>
      </c>
      <c r="AT63" s="217" t="str">
        <f t="shared" si="19"/>
        <v/>
      </c>
      <c r="AU63" s="217" t="str">
        <f t="shared" si="19"/>
        <v/>
      </c>
      <c r="AV63" s="217" t="str">
        <f t="shared" si="19"/>
        <v/>
      </c>
      <c r="AW63" s="217" t="str">
        <f t="shared" si="19"/>
        <v/>
      </c>
      <c r="AX63" s="217" t="str">
        <f t="shared" si="19"/>
        <v/>
      </c>
      <c r="AY63" s="217" t="str">
        <f t="shared" si="19"/>
        <v/>
      </c>
      <c r="AZ63" s="217" t="str">
        <f t="shared" si="19"/>
        <v/>
      </c>
      <c r="BA63" s="217" t="str">
        <f t="shared" si="19"/>
        <v/>
      </c>
      <c r="BB63" s="217" t="str">
        <f t="shared" si="19"/>
        <v/>
      </c>
      <c r="BC63" s="217" t="str">
        <f t="shared" si="19"/>
        <v/>
      </c>
      <c r="BD63" s="217" t="str">
        <f t="shared" si="19"/>
        <v/>
      </c>
      <c r="BE63" s="217" t="str">
        <f t="shared" si="19"/>
        <v/>
      </c>
      <c r="BF63" s="212"/>
      <c r="BG63" s="212"/>
    </row>
    <row r="64" spans="1:59" s="213" customFormat="1" ht="24.95" customHeight="1" x14ac:dyDescent="0.25">
      <c r="A64" s="183"/>
      <c r="B64" s="218"/>
      <c r="C64" s="219"/>
      <c r="D64" s="219"/>
      <c r="E64" s="220"/>
      <c r="F64" s="220"/>
      <c r="G64" s="220"/>
      <c r="H64" s="220"/>
      <c r="I64" s="217"/>
      <c r="J64" s="217" t="str">
        <f t="shared" ref="J64:Y68" si="20">IF(J$13=$H64,"DL","")</f>
        <v/>
      </c>
      <c r="K64" s="217" t="str">
        <f t="shared" si="17"/>
        <v/>
      </c>
      <c r="L64" s="217" t="str">
        <f t="shared" si="17"/>
        <v/>
      </c>
      <c r="M64" s="217" t="str">
        <f t="shared" si="17"/>
        <v/>
      </c>
      <c r="N64" s="217" t="str">
        <f t="shared" si="17"/>
        <v/>
      </c>
      <c r="O64" s="217" t="str">
        <f t="shared" si="17"/>
        <v/>
      </c>
      <c r="P64" s="217" t="str">
        <f t="shared" si="17"/>
        <v/>
      </c>
      <c r="Q64" s="217" t="str">
        <f t="shared" si="17"/>
        <v/>
      </c>
      <c r="R64" s="217" t="str">
        <f t="shared" si="17"/>
        <v/>
      </c>
      <c r="S64" s="217" t="str">
        <f t="shared" si="17"/>
        <v/>
      </c>
      <c r="T64" s="217" t="str">
        <f t="shared" si="17"/>
        <v/>
      </c>
      <c r="U64" s="217" t="str">
        <f t="shared" si="17"/>
        <v/>
      </c>
      <c r="V64" s="217" t="str">
        <f t="shared" si="17"/>
        <v/>
      </c>
      <c r="W64" s="217" t="str">
        <f t="shared" si="17"/>
        <v/>
      </c>
      <c r="X64" s="217" t="str">
        <f t="shared" si="17"/>
        <v/>
      </c>
      <c r="Y64" s="217" t="str">
        <f t="shared" si="17"/>
        <v/>
      </c>
      <c r="Z64" s="217" t="str">
        <f t="shared" si="17"/>
        <v/>
      </c>
      <c r="AA64" s="217" t="str">
        <f t="shared" si="18"/>
        <v/>
      </c>
      <c r="AB64" s="217" t="str">
        <f t="shared" si="18"/>
        <v/>
      </c>
      <c r="AC64" s="217" t="str">
        <f t="shared" si="18"/>
        <v/>
      </c>
      <c r="AD64" s="217" t="str">
        <f t="shared" si="18"/>
        <v/>
      </c>
      <c r="AE64" s="217" t="str">
        <f t="shared" si="18"/>
        <v/>
      </c>
      <c r="AF64" s="217" t="str">
        <f t="shared" si="18"/>
        <v/>
      </c>
      <c r="AG64" s="217" t="str">
        <f t="shared" si="18"/>
        <v/>
      </c>
      <c r="AH64" s="217" t="str">
        <f t="shared" si="18"/>
        <v/>
      </c>
      <c r="AI64" s="217" t="str">
        <f t="shared" si="18"/>
        <v/>
      </c>
      <c r="AJ64" s="217" t="str">
        <f t="shared" si="18"/>
        <v/>
      </c>
      <c r="AK64" s="217" t="str">
        <f t="shared" si="18"/>
        <v/>
      </c>
      <c r="AL64" s="217" t="str">
        <f t="shared" si="18"/>
        <v/>
      </c>
      <c r="AM64" s="217" t="str">
        <f t="shared" si="18"/>
        <v/>
      </c>
      <c r="AN64" s="217" t="str">
        <f t="shared" si="18"/>
        <v/>
      </c>
      <c r="AO64" s="217" t="str">
        <f t="shared" si="18"/>
        <v/>
      </c>
      <c r="AP64" s="217" t="str">
        <f t="shared" si="19"/>
        <v/>
      </c>
      <c r="AQ64" s="217" t="str">
        <f t="shared" si="19"/>
        <v/>
      </c>
      <c r="AR64" s="217" t="str">
        <f t="shared" si="19"/>
        <v/>
      </c>
      <c r="AS64" s="217" t="str">
        <f t="shared" si="19"/>
        <v/>
      </c>
      <c r="AT64" s="217" t="str">
        <f t="shared" si="19"/>
        <v/>
      </c>
      <c r="AU64" s="217" t="str">
        <f t="shared" si="19"/>
        <v/>
      </c>
      <c r="AV64" s="217" t="str">
        <f t="shared" si="19"/>
        <v/>
      </c>
      <c r="AW64" s="217" t="str">
        <f t="shared" si="19"/>
        <v/>
      </c>
      <c r="AX64" s="217" t="str">
        <f t="shared" si="19"/>
        <v/>
      </c>
      <c r="AY64" s="217" t="str">
        <f t="shared" si="19"/>
        <v/>
      </c>
      <c r="AZ64" s="217" t="str">
        <f t="shared" si="19"/>
        <v/>
      </c>
      <c r="BA64" s="217" t="str">
        <f t="shared" si="19"/>
        <v/>
      </c>
      <c r="BB64" s="217" t="str">
        <f t="shared" si="19"/>
        <v/>
      </c>
      <c r="BC64" s="217" t="str">
        <f t="shared" si="19"/>
        <v/>
      </c>
      <c r="BD64" s="217" t="str">
        <f t="shared" si="19"/>
        <v/>
      </c>
      <c r="BE64" s="217" t="str">
        <f t="shared" si="19"/>
        <v/>
      </c>
      <c r="BF64" s="212"/>
      <c r="BG64" s="212"/>
    </row>
    <row r="65" spans="1:59" s="213" customFormat="1" ht="24.95" customHeight="1" x14ac:dyDescent="0.25">
      <c r="A65" s="183"/>
      <c r="B65" s="218"/>
      <c r="C65" s="219"/>
      <c r="D65" s="219"/>
      <c r="E65" s="220"/>
      <c r="F65" s="220"/>
      <c r="G65" s="220"/>
      <c r="H65" s="220"/>
      <c r="I65" s="217"/>
      <c r="J65" s="217" t="str">
        <f t="shared" si="20"/>
        <v/>
      </c>
      <c r="K65" s="217" t="str">
        <f t="shared" si="17"/>
        <v/>
      </c>
      <c r="L65" s="217" t="str">
        <f t="shared" si="17"/>
        <v/>
      </c>
      <c r="M65" s="217" t="str">
        <f t="shared" si="17"/>
        <v/>
      </c>
      <c r="N65" s="217" t="str">
        <f t="shared" si="17"/>
        <v/>
      </c>
      <c r="O65" s="217" t="str">
        <f t="shared" si="17"/>
        <v/>
      </c>
      <c r="P65" s="217" t="str">
        <f t="shared" si="17"/>
        <v/>
      </c>
      <c r="Q65" s="217" t="str">
        <f t="shared" si="17"/>
        <v/>
      </c>
      <c r="R65" s="217" t="str">
        <f t="shared" si="17"/>
        <v/>
      </c>
      <c r="S65" s="217" t="str">
        <f t="shared" si="17"/>
        <v/>
      </c>
      <c r="T65" s="217" t="str">
        <f t="shared" si="17"/>
        <v/>
      </c>
      <c r="U65" s="217" t="str">
        <f t="shared" si="17"/>
        <v/>
      </c>
      <c r="V65" s="217" t="str">
        <f t="shared" si="17"/>
        <v/>
      </c>
      <c r="W65" s="217" t="str">
        <f t="shared" si="17"/>
        <v/>
      </c>
      <c r="X65" s="217" t="str">
        <f t="shared" si="17"/>
        <v/>
      </c>
      <c r="Y65" s="217" t="str">
        <f t="shared" si="17"/>
        <v/>
      </c>
      <c r="Z65" s="217" t="str">
        <f t="shared" si="17"/>
        <v/>
      </c>
      <c r="AA65" s="217" t="str">
        <f t="shared" si="18"/>
        <v/>
      </c>
      <c r="AB65" s="217" t="str">
        <f t="shared" si="18"/>
        <v/>
      </c>
      <c r="AC65" s="217" t="str">
        <f t="shared" si="18"/>
        <v/>
      </c>
      <c r="AD65" s="217" t="str">
        <f t="shared" si="18"/>
        <v/>
      </c>
      <c r="AE65" s="217" t="str">
        <f t="shared" si="18"/>
        <v/>
      </c>
      <c r="AF65" s="217" t="str">
        <f t="shared" si="18"/>
        <v/>
      </c>
      <c r="AG65" s="217" t="str">
        <f t="shared" si="18"/>
        <v/>
      </c>
      <c r="AH65" s="217" t="str">
        <f t="shared" si="18"/>
        <v/>
      </c>
      <c r="AI65" s="217" t="str">
        <f t="shared" si="18"/>
        <v/>
      </c>
      <c r="AJ65" s="217" t="str">
        <f t="shared" si="18"/>
        <v/>
      </c>
      <c r="AK65" s="217" t="str">
        <f t="shared" si="18"/>
        <v/>
      </c>
      <c r="AL65" s="217" t="str">
        <f t="shared" si="18"/>
        <v/>
      </c>
      <c r="AM65" s="217" t="str">
        <f t="shared" si="18"/>
        <v/>
      </c>
      <c r="AN65" s="217" t="str">
        <f t="shared" si="18"/>
        <v/>
      </c>
      <c r="AO65" s="217" t="str">
        <f t="shared" si="18"/>
        <v/>
      </c>
      <c r="AP65" s="217" t="str">
        <f t="shared" si="19"/>
        <v/>
      </c>
      <c r="AQ65" s="217" t="str">
        <f t="shared" si="19"/>
        <v/>
      </c>
      <c r="AR65" s="217" t="str">
        <f t="shared" si="19"/>
        <v/>
      </c>
      <c r="AS65" s="217" t="str">
        <f t="shared" si="19"/>
        <v/>
      </c>
      <c r="AT65" s="217" t="str">
        <f t="shared" si="19"/>
        <v/>
      </c>
      <c r="AU65" s="217" t="str">
        <f t="shared" si="19"/>
        <v/>
      </c>
      <c r="AV65" s="217" t="str">
        <f t="shared" si="19"/>
        <v/>
      </c>
      <c r="AW65" s="217" t="str">
        <f t="shared" si="19"/>
        <v/>
      </c>
      <c r="AX65" s="217" t="str">
        <f t="shared" si="19"/>
        <v/>
      </c>
      <c r="AY65" s="217" t="str">
        <f t="shared" si="19"/>
        <v/>
      </c>
      <c r="AZ65" s="217" t="str">
        <f t="shared" si="19"/>
        <v/>
      </c>
      <c r="BA65" s="217" t="str">
        <f t="shared" si="19"/>
        <v/>
      </c>
      <c r="BB65" s="217" t="str">
        <f t="shared" si="19"/>
        <v/>
      </c>
      <c r="BC65" s="217" t="str">
        <f t="shared" si="19"/>
        <v/>
      </c>
      <c r="BD65" s="217" t="str">
        <f t="shared" si="19"/>
        <v/>
      </c>
      <c r="BE65" s="217" t="str">
        <f t="shared" si="19"/>
        <v/>
      </c>
      <c r="BF65" s="212"/>
      <c r="BG65" s="212"/>
    </row>
    <row r="66" spans="1:59" s="213" customFormat="1" ht="24.95" customHeight="1" x14ac:dyDescent="0.25">
      <c r="A66" s="183"/>
      <c r="B66" s="218"/>
      <c r="C66" s="219"/>
      <c r="D66" s="219"/>
      <c r="E66" s="220"/>
      <c r="F66" s="220"/>
      <c r="G66" s="220"/>
      <c r="H66" s="220"/>
      <c r="I66" s="217"/>
      <c r="J66" s="217" t="str">
        <f t="shared" si="20"/>
        <v/>
      </c>
      <c r="K66" s="217" t="str">
        <f t="shared" si="17"/>
        <v/>
      </c>
      <c r="L66" s="217" t="str">
        <f t="shared" si="17"/>
        <v/>
      </c>
      <c r="M66" s="217" t="str">
        <f t="shared" si="17"/>
        <v/>
      </c>
      <c r="N66" s="217" t="str">
        <f t="shared" si="17"/>
        <v/>
      </c>
      <c r="O66" s="217" t="str">
        <f t="shared" si="17"/>
        <v/>
      </c>
      <c r="P66" s="217" t="str">
        <f t="shared" si="17"/>
        <v/>
      </c>
      <c r="Q66" s="217" t="str">
        <f t="shared" si="17"/>
        <v/>
      </c>
      <c r="R66" s="217" t="str">
        <f t="shared" si="17"/>
        <v/>
      </c>
      <c r="S66" s="217" t="str">
        <f t="shared" si="17"/>
        <v/>
      </c>
      <c r="T66" s="217" t="str">
        <f t="shared" si="17"/>
        <v/>
      </c>
      <c r="U66" s="217" t="str">
        <f t="shared" si="17"/>
        <v/>
      </c>
      <c r="V66" s="217" t="str">
        <f t="shared" si="17"/>
        <v/>
      </c>
      <c r="W66" s="217" t="str">
        <f t="shared" si="17"/>
        <v/>
      </c>
      <c r="X66" s="217" t="str">
        <f t="shared" si="17"/>
        <v/>
      </c>
      <c r="Y66" s="217" t="str">
        <f t="shared" si="17"/>
        <v/>
      </c>
      <c r="Z66" s="217" t="str">
        <f t="shared" si="17"/>
        <v/>
      </c>
      <c r="AA66" s="217" t="str">
        <f t="shared" si="18"/>
        <v/>
      </c>
      <c r="AB66" s="217" t="str">
        <f t="shared" si="18"/>
        <v/>
      </c>
      <c r="AC66" s="217" t="str">
        <f t="shared" si="18"/>
        <v/>
      </c>
      <c r="AD66" s="217" t="str">
        <f t="shared" si="18"/>
        <v/>
      </c>
      <c r="AE66" s="217" t="str">
        <f t="shared" si="18"/>
        <v/>
      </c>
      <c r="AF66" s="217" t="str">
        <f t="shared" si="18"/>
        <v/>
      </c>
      <c r="AG66" s="217" t="str">
        <f t="shared" si="18"/>
        <v/>
      </c>
      <c r="AH66" s="217" t="str">
        <f t="shared" si="18"/>
        <v/>
      </c>
      <c r="AI66" s="217" t="str">
        <f t="shared" si="18"/>
        <v/>
      </c>
      <c r="AJ66" s="217" t="str">
        <f t="shared" si="18"/>
        <v/>
      </c>
      <c r="AK66" s="217" t="str">
        <f t="shared" si="18"/>
        <v/>
      </c>
      <c r="AL66" s="217" t="str">
        <f t="shared" si="18"/>
        <v/>
      </c>
      <c r="AM66" s="217" t="str">
        <f t="shared" si="18"/>
        <v/>
      </c>
      <c r="AN66" s="217" t="str">
        <f t="shared" si="18"/>
        <v/>
      </c>
      <c r="AO66" s="217" t="str">
        <f t="shared" si="18"/>
        <v/>
      </c>
      <c r="AP66" s="217" t="str">
        <f t="shared" si="19"/>
        <v/>
      </c>
      <c r="AQ66" s="217" t="str">
        <f t="shared" si="19"/>
        <v/>
      </c>
      <c r="AR66" s="217" t="str">
        <f t="shared" si="19"/>
        <v/>
      </c>
      <c r="AS66" s="217" t="str">
        <f t="shared" si="19"/>
        <v/>
      </c>
      <c r="AT66" s="217" t="str">
        <f t="shared" si="19"/>
        <v/>
      </c>
      <c r="AU66" s="217" t="str">
        <f t="shared" si="19"/>
        <v/>
      </c>
      <c r="AV66" s="217" t="str">
        <f t="shared" si="19"/>
        <v/>
      </c>
      <c r="AW66" s="217" t="str">
        <f t="shared" si="19"/>
        <v/>
      </c>
      <c r="AX66" s="217" t="str">
        <f t="shared" si="19"/>
        <v/>
      </c>
      <c r="AY66" s="217" t="str">
        <f t="shared" si="19"/>
        <v/>
      </c>
      <c r="AZ66" s="217" t="str">
        <f t="shared" si="19"/>
        <v/>
      </c>
      <c r="BA66" s="217" t="str">
        <f t="shared" si="19"/>
        <v/>
      </c>
      <c r="BB66" s="217" t="str">
        <f t="shared" si="19"/>
        <v/>
      </c>
      <c r="BC66" s="217" t="str">
        <f t="shared" si="19"/>
        <v/>
      </c>
      <c r="BD66" s="217" t="str">
        <f t="shared" si="19"/>
        <v/>
      </c>
      <c r="BE66" s="217" t="str">
        <f t="shared" si="19"/>
        <v/>
      </c>
      <c r="BF66" s="212"/>
      <c r="BG66" s="212"/>
    </row>
    <row r="67" spans="1:59" s="213" customFormat="1" ht="24.95" customHeight="1" x14ac:dyDescent="0.25">
      <c r="A67" s="183"/>
      <c r="B67" s="218"/>
      <c r="C67" s="219"/>
      <c r="D67" s="219"/>
      <c r="E67" s="220"/>
      <c r="F67" s="220"/>
      <c r="G67" s="220"/>
      <c r="H67" s="220"/>
      <c r="I67" s="217"/>
      <c r="J67" s="217" t="str">
        <f t="shared" si="20"/>
        <v/>
      </c>
      <c r="K67" s="217" t="str">
        <f t="shared" si="17"/>
        <v/>
      </c>
      <c r="L67" s="217" t="str">
        <f t="shared" si="17"/>
        <v/>
      </c>
      <c r="M67" s="217" t="str">
        <f t="shared" si="17"/>
        <v/>
      </c>
      <c r="N67" s="217" t="str">
        <f t="shared" si="17"/>
        <v/>
      </c>
      <c r="O67" s="217" t="str">
        <f t="shared" si="17"/>
        <v/>
      </c>
      <c r="P67" s="217" t="str">
        <f t="shared" si="17"/>
        <v/>
      </c>
      <c r="Q67" s="217" t="str">
        <f t="shared" si="17"/>
        <v/>
      </c>
      <c r="R67" s="217" t="str">
        <f t="shared" si="17"/>
        <v/>
      </c>
      <c r="S67" s="217" t="str">
        <f t="shared" si="17"/>
        <v/>
      </c>
      <c r="T67" s="217" t="str">
        <f t="shared" si="17"/>
        <v/>
      </c>
      <c r="U67" s="217" t="str">
        <f t="shared" si="17"/>
        <v/>
      </c>
      <c r="V67" s="217" t="str">
        <f t="shared" si="17"/>
        <v/>
      </c>
      <c r="W67" s="217" t="str">
        <f t="shared" si="17"/>
        <v/>
      </c>
      <c r="X67" s="217" t="str">
        <f t="shared" si="17"/>
        <v/>
      </c>
      <c r="Y67" s="217" t="str">
        <f t="shared" si="17"/>
        <v/>
      </c>
      <c r="Z67" s="217" t="str">
        <f t="shared" si="17"/>
        <v/>
      </c>
      <c r="AA67" s="217" t="str">
        <f t="shared" si="18"/>
        <v/>
      </c>
      <c r="AB67" s="217" t="str">
        <f t="shared" si="18"/>
        <v/>
      </c>
      <c r="AC67" s="217" t="str">
        <f t="shared" si="18"/>
        <v/>
      </c>
      <c r="AD67" s="217" t="str">
        <f t="shared" si="18"/>
        <v/>
      </c>
      <c r="AE67" s="217" t="str">
        <f t="shared" si="18"/>
        <v/>
      </c>
      <c r="AF67" s="217" t="str">
        <f t="shared" si="18"/>
        <v/>
      </c>
      <c r="AG67" s="217" t="str">
        <f t="shared" si="18"/>
        <v/>
      </c>
      <c r="AH67" s="217" t="str">
        <f t="shared" si="18"/>
        <v/>
      </c>
      <c r="AI67" s="217" t="str">
        <f t="shared" si="18"/>
        <v/>
      </c>
      <c r="AJ67" s="217" t="str">
        <f t="shared" si="18"/>
        <v/>
      </c>
      <c r="AK67" s="217" t="str">
        <f t="shared" si="18"/>
        <v/>
      </c>
      <c r="AL67" s="217" t="str">
        <f t="shared" si="18"/>
        <v/>
      </c>
      <c r="AM67" s="217" t="str">
        <f t="shared" si="18"/>
        <v/>
      </c>
      <c r="AN67" s="217" t="str">
        <f t="shared" si="18"/>
        <v/>
      </c>
      <c r="AO67" s="217" t="str">
        <f t="shared" si="18"/>
        <v/>
      </c>
      <c r="AP67" s="217" t="str">
        <f t="shared" si="19"/>
        <v/>
      </c>
      <c r="AQ67" s="217" t="str">
        <f t="shared" si="19"/>
        <v/>
      </c>
      <c r="AR67" s="217" t="str">
        <f t="shared" si="19"/>
        <v/>
      </c>
      <c r="AS67" s="217" t="str">
        <f t="shared" si="19"/>
        <v/>
      </c>
      <c r="AT67" s="217" t="str">
        <f t="shared" si="19"/>
        <v/>
      </c>
      <c r="AU67" s="217" t="str">
        <f t="shared" si="19"/>
        <v/>
      </c>
      <c r="AV67" s="217" t="str">
        <f t="shared" si="19"/>
        <v/>
      </c>
      <c r="AW67" s="217" t="str">
        <f t="shared" si="19"/>
        <v/>
      </c>
      <c r="AX67" s="217" t="str">
        <f t="shared" si="19"/>
        <v/>
      </c>
      <c r="AY67" s="217" t="str">
        <f t="shared" si="19"/>
        <v/>
      </c>
      <c r="AZ67" s="217" t="str">
        <f t="shared" si="19"/>
        <v/>
      </c>
      <c r="BA67" s="217" t="str">
        <f t="shared" si="19"/>
        <v/>
      </c>
      <c r="BB67" s="217" t="str">
        <f t="shared" si="19"/>
        <v/>
      </c>
      <c r="BC67" s="217" t="str">
        <f t="shared" si="19"/>
        <v/>
      </c>
      <c r="BD67" s="217" t="str">
        <f t="shared" si="19"/>
        <v/>
      </c>
      <c r="BE67" s="217" t="str">
        <f t="shared" si="19"/>
        <v/>
      </c>
      <c r="BF67" s="212"/>
      <c r="BG67" s="212"/>
    </row>
    <row r="68" spans="1:59" s="213" customFormat="1" ht="24.95" customHeight="1" x14ac:dyDescent="0.25">
      <c r="A68" s="183"/>
      <c r="B68" s="218"/>
      <c r="C68" s="219"/>
      <c r="D68" s="219"/>
      <c r="E68" s="220"/>
      <c r="F68" s="220"/>
      <c r="G68" s="220"/>
      <c r="H68" s="220"/>
      <c r="I68" s="217"/>
      <c r="J68" s="217" t="str">
        <f t="shared" si="20"/>
        <v/>
      </c>
      <c r="K68" s="217" t="str">
        <f t="shared" si="20"/>
        <v/>
      </c>
      <c r="L68" s="217" t="str">
        <f t="shared" si="20"/>
        <v/>
      </c>
      <c r="M68" s="217" t="str">
        <f t="shared" si="20"/>
        <v/>
      </c>
      <c r="N68" s="217" t="str">
        <f t="shared" si="20"/>
        <v/>
      </c>
      <c r="O68" s="217" t="str">
        <f t="shared" si="20"/>
        <v/>
      </c>
      <c r="P68" s="217" t="str">
        <f t="shared" si="20"/>
        <v/>
      </c>
      <c r="Q68" s="217" t="str">
        <f t="shared" si="20"/>
        <v/>
      </c>
      <c r="R68" s="217" t="str">
        <f t="shared" si="20"/>
        <v/>
      </c>
      <c r="S68" s="217" t="str">
        <f t="shared" si="20"/>
        <v/>
      </c>
      <c r="T68" s="217" t="str">
        <f t="shared" si="20"/>
        <v/>
      </c>
      <c r="U68" s="217" t="str">
        <f t="shared" si="20"/>
        <v/>
      </c>
      <c r="V68" s="217" t="str">
        <f t="shared" si="20"/>
        <v/>
      </c>
      <c r="W68" s="217" t="str">
        <f t="shared" si="20"/>
        <v/>
      </c>
      <c r="X68" s="217" t="str">
        <f t="shared" si="20"/>
        <v/>
      </c>
      <c r="Y68" s="217" t="str">
        <f t="shared" si="20"/>
        <v/>
      </c>
      <c r="Z68" s="217" t="str">
        <f t="shared" si="17"/>
        <v/>
      </c>
      <c r="AA68" s="217" t="str">
        <f t="shared" si="18"/>
        <v/>
      </c>
      <c r="AB68" s="217" t="str">
        <f t="shared" si="18"/>
        <v/>
      </c>
      <c r="AC68" s="217" t="str">
        <f t="shared" si="18"/>
        <v/>
      </c>
      <c r="AD68" s="217" t="str">
        <f t="shared" si="18"/>
        <v/>
      </c>
      <c r="AE68" s="217" t="str">
        <f t="shared" si="18"/>
        <v/>
      </c>
      <c r="AF68" s="217" t="str">
        <f t="shared" si="18"/>
        <v/>
      </c>
      <c r="AG68" s="217" t="str">
        <f t="shared" si="18"/>
        <v/>
      </c>
      <c r="AH68" s="217" t="str">
        <f t="shared" si="18"/>
        <v/>
      </c>
      <c r="AI68" s="217" t="str">
        <f t="shared" si="18"/>
        <v/>
      </c>
      <c r="AJ68" s="217" t="str">
        <f t="shared" si="18"/>
        <v/>
      </c>
      <c r="AK68" s="217" t="str">
        <f t="shared" si="18"/>
        <v/>
      </c>
      <c r="AL68" s="217" t="str">
        <f t="shared" si="18"/>
        <v/>
      </c>
      <c r="AM68" s="217" t="str">
        <f t="shared" si="18"/>
        <v/>
      </c>
      <c r="AN68" s="217" t="str">
        <f t="shared" si="18"/>
        <v/>
      </c>
      <c r="AO68" s="217" t="str">
        <f t="shared" si="18"/>
        <v/>
      </c>
      <c r="AP68" s="217" t="str">
        <f t="shared" si="19"/>
        <v/>
      </c>
      <c r="AQ68" s="217" t="str">
        <f t="shared" si="19"/>
        <v/>
      </c>
      <c r="AR68" s="217" t="str">
        <f t="shared" si="19"/>
        <v/>
      </c>
      <c r="AS68" s="217" t="str">
        <f t="shared" si="19"/>
        <v/>
      </c>
      <c r="AT68" s="217" t="str">
        <f t="shared" si="19"/>
        <v/>
      </c>
      <c r="AU68" s="217" t="str">
        <f t="shared" si="19"/>
        <v/>
      </c>
      <c r="AV68" s="217" t="str">
        <f t="shared" si="19"/>
        <v/>
      </c>
      <c r="AW68" s="217" t="str">
        <f t="shared" si="19"/>
        <v/>
      </c>
      <c r="AX68" s="217" t="str">
        <f t="shared" si="19"/>
        <v/>
      </c>
      <c r="AY68" s="217" t="str">
        <f t="shared" si="19"/>
        <v/>
      </c>
      <c r="AZ68" s="217" t="str">
        <f t="shared" si="19"/>
        <v/>
      </c>
      <c r="BA68" s="217" t="str">
        <f t="shared" si="19"/>
        <v/>
      </c>
      <c r="BB68" s="217" t="str">
        <f t="shared" si="19"/>
        <v/>
      </c>
      <c r="BC68" s="217" t="str">
        <f t="shared" si="19"/>
        <v/>
      </c>
      <c r="BD68" s="217" t="str">
        <f t="shared" si="19"/>
        <v/>
      </c>
      <c r="BE68" s="217" t="str">
        <f t="shared" si="19"/>
        <v/>
      </c>
      <c r="BF68" s="212"/>
      <c r="BG68" s="212"/>
    </row>
  </sheetData>
  <sheetProtection insertColumns="0" insertRows="0" selectLockedCells="1"/>
  <mergeCells count="12">
    <mergeCell ref="D7:F7"/>
    <mergeCell ref="D8:F8"/>
    <mergeCell ref="C4:D5"/>
    <mergeCell ref="G4:H4"/>
    <mergeCell ref="H12:H13"/>
    <mergeCell ref="G8:H8"/>
    <mergeCell ref="G12:G13"/>
    <mergeCell ref="B12:B13"/>
    <mergeCell ref="C12:C13"/>
    <mergeCell ref="D12:D13"/>
    <mergeCell ref="E12:E13"/>
    <mergeCell ref="F12:F13"/>
  </mergeCells>
  <conditionalFormatting sqref="I14:BE19">
    <cfRule type="expression" dxfId="77" priority="82">
      <formula>Plan</formula>
    </cfRule>
    <cfRule type="expression" dxfId="76" priority="83">
      <formula>MOD(COLUMN(),2)</formula>
    </cfRule>
    <cfRule type="expression" dxfId="75" priority="84">
      <formula>MOD(COLUMN(),2)=0</formula>
    </cfRule>
  </conditionalFormatting>
  <conditionalFormatting sqref="I27:BE32">
    <cfRule type="expression" dxfId="74" priority="79">
      <formula>Plan</formula>
    </cfRule>
    <cfRule type="expression" dxfId="73" priority="80">
      <formula>MOD(COLUMN(),2)</formula>
    </cfRule>
    <cfRule type="expression" dxfId="72" priority="81">
      <formula>MOD(COLUMN(),2)=0</formula>
    </cfRule>
  </conditionalFormatting>
  <conditionalFormatting sqref="I39:BE44">
    <cfRule type="expression" dxfId="71" priority="76">
      <formula>Plan</formula>
    </cfRule>
    <cfRule type="expression" dxfId="70" priority="77">
      <formula>MOD(COLUMN(),2)</formula>
    </cfRule>
    <cfRule type="expression" dxfId="69" priority="78">
      <formula>MOD(COLUMN(),2)=0</formula>
    </cfRule>
  </conditionalFormatting>
  <conditionalFormatting sqref="I20:BE26">
    <cfRule type="expression" dxfId="68" priority="73">
      <formula>Plan</formula>
    </cfRule>
    <cfRule type="expression" dxfId="67" priority="74">
      <formula>MOD(COLUMN(),2)</formula>
    </cfRule>
    <cfRule type="expression" dxfId="66" priority="75">
      <formula>MOD(COLUMN(),2)=0</formula>
    </cfRule>
  </conditionalFormatting>
  <conditionalFormatting sqref="I33:BE38">
    <cfRule type="expression" dxfId="65" priority="70">
      <formula>Plan</formula>
    </cfRule>
    <cfRule type="expression" dxfId="64" priority="71">
      <formula>MOD(COLUMN(),2)</formula>
    </cfRule>
    <cfRule type="expression" dxfId="63" priority="72">
      <formula>MOD(COLUMN(),2)=0</formula>
    </cfRule>
  </conditionalFormatting>
  <conditionalFormatting sqref="I45:BE50">
    <cfRule type="expression" dxfId="62" priority="67">
      <formula>Plan</formula>
    </cfRule>
    <cfRule type="expression" dxfId="61" priority="68">
      <formula>MOD(COLUMN(),2)</formula>
    </cfRule>
    <cfRule type="expression" dxfId="60" priority="69">
      <formula>MOD(COLUMN(),2)=0</formula>
    </cfRule>
  </conditionalFormatting>
  <conditionalFormatting sqref="BD14:BD19">
    <cfRule type="expression" dxfId="59" priority="64">
      <formula>Plan</formula>
    </cfRule>
    <cfRule type="expression" dxfId="58" priority="65">
      <formula>MOD(COLUMN(),2)</formula>
    </cfRule>
    <cfRule type="expression" dxfId="57" priority="66">
      <formula>MOD(COLUMN(),2)=0</formula>
    </cfRule>
  </conditionalFormatting>
  <conditionalFormatting sqref="BC14:BC19">
    <cfRule type="expression" dxfId="56" priority="61">
      <formula>Plan</formula>
    </cfRule>
    <cfRule type="expression" dxfId="55" priority="62">
      <formula>MOD(COLUMN(),2)</formula>
    </cfRule>
    <cfRule type="expression" dxfId="54" priority="63">
      <formula>MOD(COLUMN(),2)=0</formula>
    </cfRule>
  </conditionalFormatting>
  <conditionalFormatting sqref="I68:BE68">
    <cfRule type="expression" dxfId="53" priority="1">
      <formula>Plan</formula>
    </cfRule>
    <cfRule type="expression" dxfId="52" priority="2">
      <formula>MOD(COLUMN(),2)</formula>
    </cfRule>
    <cfRule type="expression" dxfId="51" priority="3">
      <formula>MOD(COLUMN(),2)=0</formula>
    </cfRule>
  </conditionalFormatting>
  <conditionalFormatting sqref="I64:BE64">
    <cfRule type="expression" dxfId="50" priority="34">
      <formula>Plan</formula>
    </cfRule>
    <cfRule type="expression" dxfId="49" priority="35">
      <formula>MOD(COLUMN(),2)</formula>
    </cfRule>
    <cfRule type="expression" dxfId="48" priority="36">
      <formula>MOD(COLUMN(),2)=0</formula>
    </cfRule>
  </conditionalFormatting>
  <conditionalFormatting sqref="I51:BE51">
    <cfRule type="expression" dxfId="47" priority="52">
      <formula>Plan</formula>
    </cfRule>
    <cfRule type="expression" dxfId="46" priority="53">
      <formula>MOD(COLUMN(),2)</formula>
    </cfRule>
    <cfRule type="expression" dxfId="45" priority="54">
      <formula>MOD(COLUMN(),2)=0</formula>
    </cfRule>
  </conditionalFormatting>
  <conditionalFormatting sqref="I52:BE52">
    <cfRule type="expression" dxfId="44" priority="49">
      <formula>Plan</formula>
    </cfRule>
    <cfRule type="expression" dxfId="43" priority="50">
      <formula>MOD(COLUMN(),2)</formula>
    </cfRule>
    <cfRule type="expression" dxfId="42" priority="51">
      <formula>MOD(COLUMN(),2)=0</formula>
    </cfRule>
  </conditionalFormatting>
  <conditionalFormatting sqref="I54:BE54">
    <cfRule type="expression" dxfId="41" priority="46">
      <formula>Plan</formula>
    </cfRule>
    <cfRule type="expression" dxfId="40" priority="47">
      <formula>MOD(COLUMN(),2)</formula>
    </cfRule>
    <cfRule type="expression" dxfId="39" priority="48">
      <formula>MOD(COLUMN(),2)=0</formula>
    </cfRule>
  </conditionalFormatting>
  <conditionalFormatting sqref="I53:BE53">
    <cfRule type="expression" dxfId="38" priority="43">
      <formula>Plan</formula>
    </cfRule>
    <cfRule type="expression" dxfId="37" priority="44">
      <formula>MOD(COLUMN(),2)</formula>
    </cfRule>
    <cfRule type="expression" dxfId="36" priority="45">
      <formula>MOD(COLUMN(),2)=0</formula>
    </cfRule>
  </conditionalFormatting>
  <conditionalFormatting sqref="I55:BE55">
    <cfRule type="expression" dxfId="35" priority="40">
      <formula>Plan</formula>
    </cfRule>
    <cfRule type="expression" dxfId="34" priority="41">
      <formula>MOD(COLUMN(),2)</formula>
    </cfRule>
    <cfRule type="expression" dxfId="33" priority="42">
      <formula>MOD(COLUMN(),2)=0</formula>
    </cfRule>
  </conditionalFormatting>
  <conditionalFormatting sqref="I63:BE63">
    <cfRule type="expression" dxfId="32" priority="37">
      <formula>Plan</formula>
    </cfRule>
    <cfRule type="expression" dxfId="31" priority="38">
      <formula>MOD(COLUMN(),2)</formula>
    </cfRule>
    <cfRule type="expression" dxfId="30" priority="39">
      <formula>MOD(COLUMN(),2)=0</formula>
    </cfRule>
  </conditionalFormatting>
  <conditionalFormatting sqref="I65:BE65">
    <cfRule type="expression" dxfId="29" priority="31">
      <formula>Plan</formula>
    </cfRule>
    <cfRule type="expression" dxfId="28" priority="32">
      <formula>MOD(COLUMN(),2)</formula>
    </cfRule>
    <cfRule type="expression" dxfId="27" priority="33">
      <formula>MOD(COLUMN(),2)=0</formula>
    </cfRule>
  </conditionalFormatting>
  <conditionalFormatting sqref="I66:BE66">
    <cfRule type="expression" dxfId="26" priority="28">
      <formula>Plan</formula>
    </cfRule>
    <cfRule type="expression" dxfId="25" priority="29">
      <formula>MOD(COLUMN(),2)</formula>
    </cfRule>
    <cfRule type="expression" dxfId="24" priority="30">
      <formula>MOD(COLUMN(),2)=0</formula>
    </cfRule>
  </conditionalFormatting>
  <conditionalFormatting sqref="I67:BE67">
    <cfRule type="expression" dxfId="23" priority="25">
      <formula>Plan</formula>
    </cfRule>
    <cfRule type="expression" dxfId="22" priority="26">
      <formula>MOD(COLUMN(),2)</formula>
    </cfRule>
    <cfRule type="expression" dxfId="21" priority="27">
      <formula>MOD(COLUMN(),2)=0</formula>
    </cfRule>
  </conditionalFormatting>
  <conditionalFormatting sqref="I56:BE56">
    <cfRule type="expression" dxfId="20" priority="22">
      <formula>Plan</formula>
    </cfRule>
    <cfRule type="expression" dxfId="19" priority="23">
      <formula>MOD(COLUMN(),2)</formula>
    </cfRule>
    <cfRule type="expression" dxfId="18" priority="24">
      <formula>MOD(COLUMN(),2)=0</formula>
    </cfRule>
  </conditionalFormatting>
  <conditionalFormatting sqref="I58:BE58">
    <cfRule type="expression" dxfId="17" priority="19">
      <formula>Plan</formula>
    </cfRule>
    <cfRule type="expression" dxfId="16" priority="20">
      <formula>MOD(COLUMN(),2)</formula>
    </cfRule>
    <cfRule type="expression" dxfId="15" priority="21">
      <formula>MOD(COLUMN(),2)=0</formula>
    </cfRule>
  </conditionalFormatting>
  <conditionalFormatting sqref="I57:BE57">
    <cfRule type="expression" dxfId="14" priority="16">
      <formula>Plan</formula>
    </cfRule>
    <cfRule type="expression" dxfId="13" priority="17">
      <formula>MOD(COLUMN(),2)</formula>
    </cfRule>
    <cfRule type="expression" dxfId="12" priority="18">
      <formula>MOD(COLUMN(),2)=0</formula>
    </cfRule>
  </conditionalFormatting>
  <conditionalFormatting sqref="I59:BE59">
    <cfRule type="expression" dxfId="11" priority="13">
      <formula>Plan</formula>
    </cfRule>
    <cfRule type="expression" dxfId="10" priority="14">
      <formula>MOD(COLUMN(),2)</formula>
    </cfRule>
    <cfRule type="expression" dxfId="9" priority="15">
      <formula>MOD(COLUMN(),2)=0</formula>
    </cfRule>
  </conditionalFormatting>
  <conditionalFormatting sqref="I60:BE60">
    <cfRule type="expression" dxfId="8" priority="10">
      <formula>Plan</formula>
    </cfRule>
    <cfRule type="expression" dxfId="7" priority="11">
      <formula>MOD(COLUMN(),2)</formula>
    </cfRule>
    <cfRule type="expression" dxfId="6" priority="12">
      <formula>MOD(COLUMN(),2)=0</formula>
    </cfRule>
  </conditionalFormatting>
  <conditionalFormatting sqref="I61:BE61">
    <cfRule type="expression" dxfId="5" priority="7">
      <formula>Plan</formula>
    </cfRule>
    <cfRule type="expression" dxfId="4" priority="8">
      <formula>MOD(COLUMN(),2)</formula>
    </cfRule>
    <cfRule type="expression" dxfId="3" priority="9">
      <formula>MOD(COLUMN(),2)=0</formula>
    </cfRule>
  </conditionalFormatting>
  <conditionalFormatting sqref="I62:BE62">
    <cfRule type="expression" dxfId="2" priority="4">
      <formula>Plan</formula>
    </cfRule>
    <cfRule type="expression" dxfId="1" priority="5">
      <formula>MOD(COLUMN(),2)</formula>
    </cfRule>
    <cfRule type="expression" dxfId="0" priority="6">
      <formula>MOD(COLUMN(),2)=0</formula>
    </cfRule>
  </conditionalFormatting>
  <printOptions horizontalCentered="1"/>
  <pageMargins left="0.23622047244094491" right="0.23622047244094491" top="0.51181102362204722" bottom="0.51181102362204722" header="0.31496062992125984" footer="0.31496062992125984"/>
  <pageSetup paperSize="8" scale="59" orientation="landscape" r:id="rId1"/>
  <headerFooter differentFirst="1">
    <oddFoote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g3d086bc86e44e86a4fe7b61c7d8fbba xmlns="6d797ff1-cdc0-4194-a446-2a5f07834c6e">
      <Terms xmlns="http://schemas.microsoft.com/office/infopath/2007/PartnerControls"/>
    </g3d086bc86e44e86a4fe7b61c7d8fbba>
    <ef252763ead0458587e46c9d57d506d1 xmlns="6d797ff1-cdc0-4194-a446-2a5f07834c6e">
      <Terms xmlns="http://schemas.microsoft.com/office/infopath/2007/PartnerControls"/>
    </ef252763ead0458587e46c9d57d506d1>
    <TaxCatchAll xmlns="6d797ff1-cdc0-4194-a446-2a5f07834c6e"/>
    <Customer_x0020_Name xmlns="6d797ff1-cdc0-4194-a446-2a5f07834c6e">Pascal FABING</Customer_x0020_Name>
    <Financial_x0020_Code xmlns="6d797ff1-cdc0-4194-a446-2a5f07834c6e">1000 - Contrat de performance </Financial_x0020_Cod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Blank document" ma:contentTypeID="0x010100BFEF1462A5D6D24ABF71E3796112B05C008156C2B687E54047B2CAD68C947D16A7" ma:contentTypeVersion="3" ma:contentTypeDescription="" ma:contentTypeScope="" ma:versionID="59c7dc99c255463a73f1ecca666622ad">
  <xsd:schema xmlns:xsd="http://www.w3.org/2001/XMLSchema" xmlns:xs="http://www.w3.org/2001/XMLSchema" xmlns:p="http://schemas.microsoft.com/office/2006/metadata/properties" xmlns:ns2="6d797ff1-cdc0-4194-a446-2a5f07834c6e" targetNamespace="http://schemas.microsoft.com/office/2006/metadata/properties" ma:root="true" ma:fieldsID="677068df5424ba5fa6412df0d414b9ba" ns2:_="">
    <xsd:import namespace="6d797ff1-cdc0-4194-a446-2a5f07834c6e"/>
    <xsd:element name="properties">
      <xsd:complexType>
        <xsd:sequence>
          <xsd:element name="documentManagement">
            <xsd:complexType>
              <xsd:all>
                <xsd:element ref="ns2:Customer_x0020_Name" minOccurs="0"/>
                <xsd:element ref="ns2:Financial_x0020_Code" minOccurs="0"/>
                <xsd:element ref="ns2:ef252763ead0458587e46c9d57d506d1" minOccurs="0"/>
                <xsd:element ref="ns2:TaxCatchAll" minOccurs="0"/>
                <xsd:element ref="ns2:TaxCatchAllLabel" minOccurs="0"/>
                <xsd:element ref="ns2:g3d086bc86e44e86a4fe7b61c7d8fb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797ff1-cdc0-4194-a446-2a5f07834c6e" elementFormDefault="qualified">
    <xsd:import namespace="http://schemas.microsoft.com/office/2006/documentManagement/types"/>
    <xsd:import namespace="http://schemas.microsoft.com/office/infopath/2007/PartnerControls"/>
    <xsd:element name="Customer_x0020_Name" ma:index="8" nillable="true" ma:displayName="Customer Name" ma:default="Pascal FABING" ma:internalName="Customer_x0020_Name">
      <xsd:simpleType>
        <xsd:restriction base="dms:Text">
          <xsd:maxLength value="255"/>
        </xsd:restriction>
      </xsd:simpleType>
    </xsd:element>
    <xsd:element name="Financial_x0020_Code" ma:index="9" nillable="true" ma:displayName="Financial Code" ma:default="1000 - Contrat de performance " ma:internalName="Financial_x0020_Code">
      <xsd:simpleType>
        <xsd:restriction base="dms:Text">
          <xsd:maxLength value="255"/>
        </xsd:restriction>
      </xsd:simpleType>
    </xsd:element>
    <xsd:element name="ef252763ead0458587e46c9d57d506d1" ma:index="10" nillable="true" ma:taxonomy="true" ma:internalName="ef252763ead0458587e46c9d57d506d1" ma:taxonomyFieldName="Scheme" ma:displayName="Scheme" ma:default="2;#RDI Information|d37d10a7-8d8a-47f9-8539-432293cbdc51" ma:fieldId="{ef252763-ead0-4585-87e4-6c9d57d506d1}" ma:sspId="4659c5cd-61ef-40bf-b626-9eb16eb6bc8c" ma:termSetId="45de4c0c-8aa9-4487-b3af-e6ffbf80ce32" ma:anchorId="00000000-0000-0000-0000-000000000000" ma:open="false" ma:isKeyword="false">
      <xsd:complexType>
        <xsd:sequence>
          <xsd:element ref="pc:Terms" minOccurs="0" maxOccurs="1"/>
        </xsd:sequence>
      </xsd:complexType>
    </xsd:element>
    <xsd:element name="TaxCatchAll" ma:index="11" nillable="true" ma:displayName="Taxonomy Catch All Column" ma:hidden="true" ma:list="{f792efda-4de7-4ced-af86-34d39eea4c4c}" ma:internalName="TaxCatchAll" ma:showField="CatchAllData" ma:web="fb1953d1-0bde-4765-a197-1aa2000b5211">
      <xsd:complexType>
        <xsd:complexContent>
          <xsd:extension base="dms:MultiChoiceLookup">
            <xsd:sequence>
              <xsd:element name="Value" type="dms:Lookup" maxOccurs="unbounded" minOccurs="0" nillable="true"/>
            </xsd:sequence>
          </xsd:extension>
        </xsd:complexContent>
      </xsd:complexType>
    </xsd:element>
    <xsd:element name="TaxCatchAllLabel" ma:index="12" nillable="true" ma:displayName="Taxonomy Catch All Column1" ma:hidden="true" ma:list="{f792efda-4de7-4ced-af86-34d39eea4c4c}" ma:internalName="TaxCatchAllLabel" ma:readOnly="true" ma:showField="CatchAllDataLabel" ma:web="fb1953d1-0bde-4765-a197-1aa2000b5211">
      <xsd:complexType>
        <xsd:complexContent>
          <xsd:extension base="dms:MultiChoiceLookup">
            <xsd:sequence>
              <xsd:element name="Value" type="dms:Lookup" maxOccurs="unbounded" minOccurs="0" nillable="true"/>
            </xsd:sequence>
          </xsd:extension>
        </xsd:complexContent>
      </xsd:complexType>
    </xsd:element>
    <xsd:element name="g3d086bc86e44e86a4fe7b61c7d8fbba" ma:index="14" nillable="true" ma:taxonomy="true" ma:internalName="g3d086bc86e44e86a4fe7b61c7d8fbba" ma:taxonomyFieldName="Project_x0020_Type" ma:displayName="Project Type" ma:default="1;#National Funding|742d8dff-94e3-45fb-844f-c278f2006a54" ma:fieldId="{03d086bc-86e4-4e86-a4fe-7b61c7d8fbba}" ma:sspId="4659c5cd-61ef-40bf-b626-9eb16eb6bc8c" ma:termSetId="45de4c0c-8aa9-4487-b3af-e6ffbf80ce32"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659c5cd-61ef-40bf-b626-9eb16eb6bc8c" ContentTypeId="0x010100BFEF1462A5D6D24ABF71E3796112B05C" PreviousValue="false"/>
</file>

<file path=customXml/itemProps1.xml><?xml version="1.0" encoding="utf-8"?>
<ds:datastoreItem xmlns:ds="http://schemas.openxmlformats.org/officeDocument/2006/customXml" ds:itemID="{4B567B07-EC40-4505-8B9F-89E45D1CD260}">
  <ds:schemaRefs>
    <ds:schemaRef ds:uri="http://schemas.microsoft.com/office/2006/documentManagement/types"/>
    <ds:schemaRef ds:uri="6d797ff1-cdc0-4194-a446-2a5f07834c6e"/>
    <ds:schemaRef ds:uri="http://purl.org/dc/elements/1.1/"/>
    <ds:schemaRef ds:uri="http://schemas.microsoft.com/office/2006/metadata/properties"/>
    <ds:schemaRef ds:uri="http://schemas.openxmlformats.org/package/2006/metadata/core-properties"/>
    <ds:schemaRef ds:uri="http://purl.org/dc/term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2998F467-193D-4A7F-9532-2A0BA8D5CBB7}">
  <ds:schemaRefs>
    <ds:schemaRef ds:uri="http://schemas.microsoft.com/sharepoint/v3/contenttype/forms"/>
  </ds:schemaRefs>
</ds:datastoreItem>
</file>

<file path=customXml/itemProps3.xml><?xml version="1.0" encoding="utf-8"?>
<ds:datastoreItem xmlns:ds="http://schemas.openxmlformats.org/officeDocument/2006/customXml" ds:itemID="{EB1D9C4F-DEAB-40C8-B7E7-81C9D01614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d797ff1-cdc0-4194-a446-2a5f07834c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56294FE-1DBD-4C93-8CA5-479AD291E296}">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Financial Summary</vt:lpstr>
      <vt:lpstr>Budget without subsidy</vt:lpstr>
      <vt:lpstr>GANTT</vt:lpstr>
      <vt:lpstr>'Budget without subsidy'!Print_Area</vt:lpstr>
      <vt:lpstr>'Financial Summary'!Print_Area</vt:lpstr>
      <vt:lpstr>GANTT!Print_Area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joffermann</dc:creator>
  <cp:lastModifiedBy>Hennequin Isabelle</cp:lastModifiedBy>
  <cp:lastPrinted>2019-07-13T11:25:47Z</cp:lastPrinted>
  <dcterms:created xsi:type="dcterms:W3CDTF">2010-11-25T13:41:07Z</dcterms:created>
  <dcterms:modified xsi:type="dcterms:W3CDTF">2021-10-27T14:15:24Z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0x010100BFEF1462A5D6D24ABF71E3796112B05C008156C2B687E54047B2CAD68C947D16A7</vt:lpwstr>
  </property>
  <property fmtid="{D5CDD505-2E9C-101B-9397-08002B2CF9AE}" pid="3" name="Project Type">
    <vt:lpwstr/>
  </property>
  <property fmtid="{D5CDD505-2E9C-101B-9397-08002B2CF9AE}" pid="4" name="Scheme">
    <vt:lpwstr/>
  </property>
</Properties>
</file>