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oc_for_all\Financements Nationaux RDI - ENV\01. RDI\09. Lignes directrices\Digitalisation des LD\Les ZIP's\préparation ZIP\RDI-ETUDE-FAISA_v1.1\"/>
    </mc:Choice>
  </mc:AlternateContent>
  <bookViews>
    <workbookView xWindow="0" yWindow="0" windowWidth="23040" windowHeight="8625"/>
  </bookViews>
  <sheets>
    <sheet name="BUDGET" sheetId="1" r:id="rId1"/>
  </sheets>
  <definedNames>
    <definedName name="plage" localSheetId="0">#REF!</definedName>
    <definedName name="plage">#REF!</definedName>
    <definedName name="_xlnm.Print_Area" localSheetId="0">BUDGET!$D$7:$N$114</definedName>
    <definedName name="règlement" localSheetId="0">#REF!</definedName>
    <definedName name="règlement">#REF!</definedName>
    <definedName name="x" localSheetId="0">#REF!</definedName>
    <definedName name="x">#REF!</definedName>
    <definedName name="xxx" localSheetId="0">#REF!</definedName>
    <definedName name="xxx">#REF!</definedName>
    <definedName name="Z_4EA96755_ACD1_4160_85E8_9EABF67FE1D5_.wvu.PrintArea" localSheetId="0" hidden="1">BUDGET!$D$7:$N$114</definedName>
    <definedName name="Z_4EA96755_ACD1_4160_85E8_9EABF67FE1D5_.wvu.Rows" localSheetId="0" hidden="1">BUDGET!$18:$22,BUDGET!$32:$36,BUDGET!$45:$49,BUDGET!$56:$63,BUDGET!$69:$76,BUDGET!$82:$89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2" i="1" l="1"/>
  <c r="H103" i="1"/>
  <c r="H104" i="1"/>
  <c r="H105" i="1"/>
  <c r="H106" i="1"/>
  <c r="H101" i="1"/>
  <c r="F107" i="1"/>
  <c r="H107" i="1" l="1"/>
  <c r="E54" i="1"/>
  <c r="E55" i="1"/>
  <c r="E56" i="1"/>
  <c r="E57" i="1"/>
  <c r="E58" i="1"/>
  <c r="E59" i="1"/>
  <c r="E60" i="1"/>
  <c r="E61" i="1"/>
  <c r="E62" i="1"/>
  <c r="E63" i="1"/>
  <c r="E40" i="1"/>
  <c r="E41" i="1"/>
  <c r="E42" i="1"/>
  <c r="E43" i="1"/>
  <c r="E44" i="1"/>
  <c r="E45" i="1"/>
  <c r="E46" i="1"/>
  <c r="E47" i="1"/>
  <c r="E48" i="1"/>
  <c r="E49" i="1"/>
  <c r="D41" i="1"/>
  <c r="D42" i="1"/>
  <c r="D43" i="1"/>
  <c r="D44" i="1"/>
  <c r="D45" i="1"/>
  <c r="D46" i="1"/>
  <c r="D47" i="1"/>
  <c r="D48" i="1"/>
  <c r="D49" i="1"/>
  <c r="D55" i="1" l="1"/>
  <c r="D56" i="1"/>
  <c r="D57" i="1"/>
  <c r="D58" i="1"/>
  <c r="D59" i="1"/>
  <c r="D60" i="1"/>
  <c r="D61" i="1"/>
  <c r="D62" i="1"/>
  <c r="D63" i="1"/>
  <c r="N26" i="1"/>
  <c r="D40" i="1"/>
  <c r="F50" i="1"/>
  <c r="D54" i="1"/>
  <c r="F77" i="1"/>
  <c r="G77" i="1"/>
  <c r="F90" i="1"/>
  <c r="G90" i="1"/>
  <c r="G98" i="1"/>
  <c r="L32" i="1" l="1"/>
  <c r="N32" i="1" s="1"/>
  <c r="L36" i="1"/>
  <c r="N36" i="1" s="1"/>
  <c r="L31" i="1"/>
  <c r="N31" i="1" s="1"/>
  <c r="L27" i="1"/>
  <c r="N27" i="1" s="1"/>
  <c r="L30" i="1"/>
  <c r="N30" i="1" s="1"/>
  <c r="L33" i="1"/>
  <c r="N33" i="1" s="1"/>
  <c r="L28" i="1"/>
  <c r="N28" i="1" s="1"/>
  <c r="L34" i="1"/>
  <c r="N34" i="1" s="1"/>
  <c r="L35" i="1"/>
  <c r="N35" i="1" s="1"/>
  <c r="L29" i="1"/>
  <c r="N29" i="1" s="1"/>
  <c r="H16" i="1"/>
  <c r="F51" i="1"/>
  <c r="H15" i="1"/>
  <c r="H17" i="1"/>
  <c r="H14" i="1"/>
  <c r="H13" i="1"/>
  <c r="J13" i="1" s="1"/>
  <c r="H18" i="1"/>
  <c r="J18" i="1" s="1"/>
  <c r="H21" i="1"/>
  <c r="H19" i="1"/>
  <c r="H22" i="1"/>
  <c r="H20" i="1"/>
  <c r="J16" i="1"/>
  <c r="F97" i="1"/>
  <c r="N37" i="1" l="1"/>
  <c r="F64" i="1" s="1"/>
  <c r="F96" i="1" s="1"/>
  <c r="L13" i="1"/>
  <c r="L18" i="1"/>
  <c r="L16" i="1"/>
  <c r="L20" i="1"/>
  <c r="J20" i="1"/>
  <c r="J21" i="1"/>
  <c r="L21" i="1"/>
  <c r="J22" i="1"/>
  <c r="L22" i="1"/>
  <c r="J19" i="1"/>
  <c r="L19" i="1"/>
  <c r="J14" i="1"/>
  <c r="L14" i="1"/>
  <c r="L15" i="1"/>
  <c r="J15" i="1"/>
  <c r="F93" i="1"/>
  <c r="L17" i="1"/>
  <c r="J17" i="1"/>
  <c r="J23" i="1" l="1"/>
  <c r="F94" i="1"/>
  <c r="F95" i="1" l="1"/>
  <c r="F98" i="1" l="1"/>
  <c r="F118" i="1" s="1"/>
  <c r="H118" i="1" s="1"/>
  <c r="J107" i="1" l="1"/>
  <c r="H95" i="1"/>
  <c r="H93" i="1"/>
  <c r="H96" i="1"/>
  <c r="H97" i="1"/>
  <c r="H94" i="1"/>
  <c r="H98" i="1" l="1"/>
</calcChain>
</file>

<file path=xl/sharedStrings.xml><?xml version="1.0" encoding="utf-8"?>
<sst xmlns="http://schemas.openxmlformats.org/spreadsheetml/2006/main" count="109" uniqueCount="94">
  <si>
    <t>BUDGET</t>
  </si>
  <si>
    <t>Total</t>
  </si>
  <si>
    <t>verion 1.9 du 30 juin 2019</t>
  </si>
  <si>
    <t>Remplir uniquement les cellules colorées, lorsque d'application.</t>
  </si>
  <si>
    <t>Währung: EUR</t>
  </si>
  <si>
    <t xml:space="preserve">Dieses Dokument muss ausgefüllt und dem Antragsformular für eine Durchführbarkeitsstudie auf MyGuichet.lu unter Anhänge beigefügt werden. </t>
  </si>
  <si>
    <t xml:space="preserve">Füllen Sie nur die farbigen Zellen aus.
</t>
  </si>
  <si>
    <t>Unternehmen</t>
  </si>
  <si>
    <t>Projektname</t>
  </si>
  <si>
    <t>Personalkosten (inkl. Arbeitnehmer Sozialabgaben)</t>
  </si>
  <si>
    <t>Namen der Mitarbeiter</t>
  </si>
  <si>
    <t>Beschreibung (Rolle und Aufagbe)</t>
  </si>
  <si>
    <t>Bruttomonatsgehalt</t>
  </si>
  <si>
    <t>Aufwand (Mann-Monate)</t>
  </si>
  <si>
    <t>Gesamtkosten</t>
  </si>
  <si>
    <t>Bei mehr als 10: Kategorien nutzen.</t>
  </si>
  <si>
    <t>Name/Kategorie des Mitarbeiter 1</t>
  </si>
  <si>
    <t>Name/Kategorie des Mitarbeiter 10</t>
  </si>
  <si>
    <t>Name/Kategorie des Mitarbeiter 9</t>
  </si>
  <si>
    <t>Name/Kategorie des Mitarbeiter 8</t>
  </si>
  <si>
    <t>Name/Kategorie des Mitarbeiter 7</t>
  </si>
  <si>
    <t>Name/Kategorie des Mitarbeiter 6</t>
  </si>
  <si>
    <t>Name/Kategorie des Mitarbeiter 5</t>
  </si>
  <si>
    <t>Name/Kategorie des Mitarbeiter 4</t>
  </si>
  <si>
    <t>Name/Kategorie des Mitarbeiter 3</t>
  </si>
  <si>
    <t>Name/Kategorie des Mitarbeiter 2</t>
  </si>
  <si>
    <t>Beschreibung</t>
  </si>
  <si>
    <t>Beispiel</t>
  </si>
  <si>
    <t>Erwerbspreis</t>
  </si>
  <si>
    <t>Stückzahl</t>
  </si>
  <si>
    <t>Abeschreibungsdauer (Jahre)</t>
  </si>
  <si>
    <t>Nutzung (Monate)</t>
  </si>
  <si>
    <t>Gesamtkosten (Abschreibungskosten * Stückzahl * Nutzung)</t>
  </si>
  <si>
    <t>Investition 1</t>
  </si>
  <si>
    <t>Investition 10</t>
  </si>
  <si>
    <t>Investition 9</t>
  </si>
  <si>
    <t>Investition 8</t>
  </si>
  <si>
    <t>Investition 7</t>
  </si>
  <si>
    <t>Investition 6</t>
  </si>
  <si>
    <t>Investition 5</t>
  </si>
  <si>
    <t>Investition 4</t>
  </si>
  <si>
    <t>Investition 3</t>
  </si>
  <si>
    <t>Investition 2</t>
  </si>
  <si>
    <t>Summe Aufwände (Mann-Monate)</t>
  </si>
  <si>
    <t>Summe Personalkosten</t>
  </si>
  <si>
    <t>Gebrauchsdauer (Monate)</t>
  </si>
  <si>
    <t>Betrag (€)</t>
  </si>
  <si>
    <t>Material 1</t>
  </si>
  <si>
    <t>Material 2</t>
  </si>
  <si>
    <t>Material 3</t>
  </si>
  <si>
    <t>Material 4</t>
  </si>
  <si>
    <t>Material 5</t>
  </si>
  <si>
    <t>Material 6</t>
  </si>
  <si>
    <t>Material 7</t>
  </si>
  <si>
    <t>Material 8</t>
  </si>
  <si>
    <t>Material 9</t>
  </si>
  <si>
    <t>Material 10</t>
  </si>
  <si>
    <t>Spezialkosten 1</t>
  </si>
  <si>
    <t>Spezialkosten 2</t>
  </si>
  <si>
    <t>Spezialkosten 3</t>
  </si>
  <si>
    <t>Spezialkosten 4</t>
  </si>
  <si>
    <t>Spezialkosten 5</t>
  </si>
  <si>
    <t>Spezialkosten 6</t>
  </si>
  <si>
    <t>Spezialkosten 7</t>
  </si>
  <si>
    <t>Spezialkosten 8</t>
  </si>
  <si>
    <t>Spezialkosten 9</t>
  </si>
  <si>
    <t>Spezialkosten 10</t>
  </si>
  <si>
    <t>Arbeitgeber Sozialversicherungsabgaben (20%)</t>
  </si>
  <si>
    <t>Zusätzliche Gemeinkosten (25%)</t>
  </si>
  <si>
    <t>Spezialkosten*</t>
  </si>
  <si>
    <t>FINANZPLAN</t>
  </si>
  <si>
    <t xml:space="preserve">   Der Gesamtbetrag des Finanzierungsplans muss dem Gesamtbetrag des Investitionsvorhabens entsprechen</t>
  </si>
  <si>
    <t>Reserven</t>
  </si>
  <si>
    <t>Free cash-flows</t>
  </si>
  <si>
    <t>Aktionärsdarlehen</t>
  </si>
  <si>
    <t>Kapitalerhöhung</t>
  </si>
  <si>
    <t>Darlehen</t>
  </si>
  <si>
    <t>Sonstige</t>
  </si>
  <si>
    <t>Gesamtfinanzierung</t>
  </si>
  <si>
    <t>Bitte geben Sir die Finanzierungsquelle an, falls es nicht die Reserven sind:</t>
  </si>
  <si>
    <t>Gesamtprojekt</t>
  </si>
  <si>
    <t>% Summe</t>
  </si>
  <si>
    <t>Falls zutreffend, fügen Sie bitte ein Angebot eines Bankinstituts für die Finanzierung des Projekts in den Anhängen unter "weitere Unterlagen" bei.</t>
  </si>
  <si>
    <r>
      <t xml:space="preserve">(*) Spezialkosten: </t>
    </r>
    <r>
      <rPr>
        <sz val="11"/>
        <rFont val="Calibri"/>
        <family val="2"/>
      </rPr>
      <t>Kosten für Auftragsforschung, Wissen und für unter Einhaltung des Arm's-length-Prinzips von Dritten direkt oder in Lizenz erworbene Patente sowie Kosten für Beratung und gleichwertige Dienstleistungen, die ausschließlich für das Vorhaben genutzt werden.</t>
    </r>
  </si>
  <si>
    <r>
      <t>beantragter Höchstsatz der staatlichen Beihilfe (in%)</t>
    </r>
    <r>
      <rPr>
        <b/>
        <sz val="11"/>
        <rFont val="Calibri"/>
        <family val="2"/>
      </rPr>
      <t>**</t>
    </r>
  </si>
  <si>
    <t>Maximal angefragte staatliche Beihilfe</t>
  </si>
  <si>
    <t>FINANZÜBERSICHT</t>
  </si>
  <si>
    <t xml:space="preserve">Finanzplan - technische Durchführbarkeitsstudie
</t>
  </si>
  <si>
    <t>Bitte geben Sie die Beträge pro Kostenart in das MyGuichet-Verfahren ein, wenn es sich um eine synthetische Erklärung handelt</t>
  </si>
  <si>
    <t>Summe projektbezogene Spezialkosten</t>
  </si>
  <si>
    <t>Abschreibungskosten der projektbezogenen Instrumente und Betriebsmittel</t>
  </si>
  <si>
    <t>Summe Abschreibungskosten der projektbezogenen Instrumente und Betriebsmittel</t>
  </si>
  <si>
    <t>Projektbezogene Spezialkosten (zB: uftragsforschung, Beratung, Patent, gleichwertige Dienstleistungen)</t>
  </si>
  <si>
    <t>Kosten für Werkzeuge und Material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</si>
</sst>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_-;\-* #,##0.00_-;_-* &quot;-&quot;??_-;_-@_-"/>
    <numFmt numFmtId="164" formatCode="#,##0\ &quot;€&quot;"/>
    <numFmt numFmtId="165" formatCode="0.0%"/>
    <numFmt numFmtId="166" formatCode="_-* #,##0.00\ [$€-40C]_-;\-* #,##0.00\ [$€-40C]_-;_-* &quot;-&quot;??\ [$€-40C]_-;_-@_-"/>
    <numFmt numFmtId="167" formatCode="_-&quot;£&quot;* #,##0.00_-;\-&quot;£&quot;* #,##0.00_-;_-&quot;£&quot;* &quot;-&quot;??_-;_-@_-"/>
    <numFmt numFmtId="168" formatCode="_-[$€-2]\ * #,##0.00_-;\-[$€-2]\ * #,##0.00_-;_-[$€-2]\ * &quot;-&quot;??_-;_-@_-"/>
    <numFmt numFmtId="169" formatCode="#,##0.0"/>
    <numFmt numFmtId="170" formatCode="#,##0.00&quot;€&quot;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</font>
    <font>
      <b/>
      <sz val="11"/>
      <name val="Calibri"/>
      <family val="2"/>
    </font>
    <font>
      <b/>
      <sz val="14"/>
      <name val="Calibri"/>
      <family val="2"/>
    </font>
    <font>
      <b/>
      <sz val="11"/>
      <color rgb="FFFF0000"/>
      <name val="Calibri"/>
      <family val="2"/>
      <scheme val="minor"/>
    </font>
    <font>
      <sz val="10"/>
      <name val="Arial"/>
      <family val="2"/>
    </font>
    <font>
      <b/>
      <sz val="11"/>
      <color theme="5"/>
      <name val="Calibri"/>
      <family val="2"/>
    </font>
    <font>
      <sz val="10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9" tint="-0.249977111117893"/>
      <name val="Calibri"/>
      <family val="2"/>
      <scheme val="minor"/>
    </font>
    <font>
      <sz val="22"/>
      <name val="Calibri"/>
      <family val="2"/>
      <scheme val="minor"/>
    </font>
    <font>
      <b/>
      <sz val="16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name val="Calibri"/>
      <family val="2"/>
    </font>
    <font>
      <b/>
      <i/>
      <sz val="10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36">
    <border>
      <left/>
      <right/>
      <top/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auto="1"/>
      </right>
      <top/>
      <bottom style="dashed">
        <color auto="1"/>
      </bottom>
      <diagonal/>
    </border>
    <border>
      <left/>
      <right/>
      <top/>
      <bottom style="dashed">
        <color auto="1"/>
      </bottom>
      <diagonal/>
    </border>
    <border>
      <left style="medium">
        <color auto="1"/>
      </left>
      <right/>
      <top/>
      <bottom style="dashed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B050"/>
      </left>
      <right style="medium">
        <color rgb="FF00B050"/>
      </right>
      <top style="medium">
        <color indexed="64"/>
      </top>
      <bottom style="medium">
        <color rgb="FF00B050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B050"/>
      </left>
      <right style="medium">
        <color rgb="FF00B050"/>
      </right>
      <top style="medium">
        <color rgb="FF00B050"/>
      </top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167" fontId="1" fillId="0" borderId="0" applyFont="0" applyFill="0" applyBorder="0" applyAlignment="0" applyProtection="0"/>
  </cellStyleXfs>
  <cellXfs count="258">
    <xf numFmtId="0" fontId="0" fillId="0" borderId="0" xfId="0"/>
    <xf numFmtId="0" fontId="3" fillId="0" borderId="0" xfId="0" applyFont="1" applyProtection="1">
      <protection locked="0"/>
    </xf>
    <xf numFmtId="0" fontId="3" fillId="2" borderId="0" xfId="0" applyFont="1" applyFill="1" applyProtection="1">
      <protection locked="0"/>
    </xf>
    <xf numFmtId="3" fontId="3" fillId="2" borderId="0" xfId="0" applyNumberFormat="1" applyFont="1" applyFill="1" applyBorder="1" applyProtection="1">
      <protection locked="0"/>
    </xf>
    <xf numFmtId="3" fontId="3" fillId="2" borderId="0" xfId="0" applyNumberFormat="1" applyFont="1" applyFill="1" applyProtection="1">
      <protection locked="0"/>
    </xf>
    <xf numFmtId="3" fontId="3" fillId="0" borderId="0" xfId="0" applyNumberFormat="1" applyFont="1" applyProtection="1">
      <protection locked="0"/>
    </xf>
    <xf numFmtId="3" fontId="3" fillId="0" borderId="0" xfId="0" applyNumberFormat="1" applyFont="1" applyBorder="1" applyProtection="1">
      <protection locked="0"/>
    </xf>
    <xf numFmtId="3" fontId="3" fillId="2" borderId="0" xfId="0" applyNumberFormat="1" applyFont="1" applyFill="1" applyBorder="1" applyAlignment="1" applyProtection="1">
      <alignment horizontal="left" indent="1"/>
      <protection locked="0"/>
    </xf>
    <xf numFmtId="3" fontId="3" fillId="0" borderId="0" xfId="0" applyNumberFormat="1" applyFont="1" applyBorder="1" applyAlignment="1" applyProtection="1">
      <alignment horizontal="left" indent="1"/>
      <protection locked="0"/>
    </xf>
    <xf numFmtId="164" fontId="4" fillId="2" borderId="0" xfId="0" applyNumberFormat="1" applyFont="1" applyFill="1" applyBorder="1" applyAlignment="1" applyProtection="1">
      <alignment horizontal="left" indent="1"/>
      <protection locked="0"/>
    </xf>
    <xf numFmtId="164" fontId="4" fillId="0" borderId="0" xfId="0" applyNumberFormat="1" applyFont="1" applyBorder="1" applyAlignment="1" applyProtection="1">
      <alignment horizontal="left" indent="1"/>
      <protection locked="0"/>
    </xf>
    <xf numFmtId="3" fontId="4" fillId="0" borderId="0" xfId="0" applyNumberFormat="1" applyFont="1" applyBorder="1" applyAlignment="1" applyProtection="1">
      <alignment horizontal="left" indent="1"/>
      <protection locked="0"/>
    </xf>
    <xf numFmtId="164" fontId="3" fillId="2" borderId="0" xfId="0" applyNumberFormat="1" applyFont="1" applyFill="1" applyBorder="1" applyAlignment="1" applyProtection="1">
      <alignment horizontal="left" indent="1"/>
      <protection locked="0"/>
    </xf>
    <xf numFmtId="164" fontId="3" fillId="0" borderId="0" xfId="0" applyNumberFormat="1" applyFont="1" applyBorder="1" applyAlignment="1" applyProtection="1">
      <alignment horizontal="left" indent="1"/>
      <protection locked="0"/>
    </xf>
    <xf numFmtId="3" fontId="4" fillId="0" borderId="0" xfId="0" applyNumberFormat="1" applyFont="1" applyBorder="1" applyProtection="1">
      <protection locked="0"/>
    </xf>
    <xf numFmtId="3" fontId="5" fillId="0" borderId="0" xfId="0" applyNumberFormat="1" applyFont="1" applyBorder="1" applyAlignment="1" applyProtection="1">
      <alignment horizontal="left" vertical="top" wrapText="1" indent="1"/>
      <protection locked="0"/>
    </xf>
    <xf numFmtId="3" fontId="5" fillId="2" borderId="0" xfId="0" applyNumberFormat="1" applyFont="1" applyFill="1" applyBorder="1" applyAlignment="1" applyProtection="1">
      <alignment horizontal="left" vertical="top" wrapText="1" indent="1"/>
      <protection locked="0"/>
    </xf>
    <xf numFmtId="3" fontId="6" fillId="2" borderId="0" xfId="0" applyNumberFormat="1" applyFont="1" applyFill="1" applyBorder="1" applyAlignment="1" applyProtection="1">
      <alignment horizontal="left" vertical="top" indent="1"/>
      <protection locked="0"/>
    </xf>
    <xf numFmtId="3" fontId="4" fillId="2" borderId="0" xfId="0" applyNumberFormat="1" applyFont="1" applyFill="1" applyBorder="1" applyProtection="1">
      <protection locked="0"/>
    </xf>
    <xf numFmtId="3" fontId="4" fillId="2" borderId="0" xfId="0" applyNumberFormat="1" applyFont="1" applyFill="1" applyBorder="1" applyAlignment="1" applyProtection="1">
      <alignment horizontal="left" indent="1"/>
      <protection locked="0"/>
    </xf>
    <xf numFmtId="3" fontId="5" fillId="2" borderId="0" xfId="0" applyNumberFormat="1" applyFont="1" applyFill="1" applyBorder="1" applyAlignment="1" applyProtection="1">
      <alignment horizontal="right" vertical="top" wrapText="1"/>
      <protection locked="0"/>
    </xf>
    <xf numFmtId="9" fontId="4" fillId="2" borderId="0" xfId="2" applyFont="1" applyFill="1" applyBorder="1" applyAlignment="1" applyProtection="1">
      <alignment horizontal="center"/>
      <protection locked="0"/>
    </xf>
    <xf numFmtId="9" fontId="4" fillId="2" borderId="0" xfId="2" applyFont="1" applyFill="1" applyBorder="1" applyProtection="1">
      <protection locked="0"/>
    </xf>
    <xf numFmtId="9" fontId="4" fillId="2" borderId="0" xfId="2" applyFont="1" applyFill="1" applyBorder="1" applyAlignment="1" applyProtection="1">
      <alignment horizontal="right" indent="1"/>
      <protection locked="0"/>
    </xf>
    <xf numFmtId="164" fontId="4" fillId="2" borderId="0" xfId="2" applyNumberFormat="1" applyFont="1" applyFill="1" applyBorder="1" applyAlignment="1" applyProtection="1">
      <alignment horizontal="center"/>
      <protection locked="0"/>
    </xf>
    <xf numFmtId="164" fontId="4" fillId="2" borderId="0" xfId="2" applyNumberFormat="1" applyFont="1" applyFill="1" applyBorder="1" applyAlignment="1" applyProtection="1">
      <alignment horizontal="right" indent="1"/>
      <protection locked="0"/>
    </xf>
    <xf numFmtId="3" fontId="7" fillId="2" borderId="0" xfId="0" applyNumberFormat="1" applyFont="1" applyFill="1" applyBorder="1" applyAlignment="1" applyProtection="1">
      <alignment horizontal="left" vertical="top" wrapText="1" indent="1"/>
      <protection locked="0"/>
    </xf>
    <xf numFmtId="3" fontId="3" fillId="2" borderId="0" xfId="0" applyNumberFormat="1" applyFont="1" applyFill="1" applyBorder="1" applyAlignment="1" applyProtection="1">
      <alignment horizontal="center"/>
      <protection locked="0"/>
    </xf>
    <xf numFmtId="164" fontId="4" fillId="2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Protection="1">
      <protection locked="0"/>
    </xf>
    <xf numFmtId="3" fontId="5" fillId="2" borderId="0" xfId="0" applyNumberFormat="1" applyFont="1" applyFill="1" applyBorder="1" applyAlignment="1" applyProtection="1">
      <alignment horizontal="left" vertical="top" wrapText="1"/>
      <protection locked="0"/>
    </xf>
    <xf numFmtId="3" fontId="3" fillId="0" borderId="0" xfId="0" applyNumberFormat="1" applyFont="1" applyFill="1" applyBorder="1" applyProtection="1">
      <protection locked="0"/>
    </xf>
    <xf numFmtId="3" fontId="3" fillId="0" borderId="0" xfId="0" applyNumberFormat="1" applyFont="1" applyFill="1" applyBorder="1" applyAlignment="1" applyProtection="1">
      <alignment horizontal="left" indent="1"/>
      <protection locked="0"/>
    </xf>
    <xf numFmtId="3" fontId="5" fillId="0" borderId="0" xfId="0" applyNumberFormat="1" applyFont="1" applyFill="1" applyBorder="1" applyAlignment="1" applyProtection="1">
      <alignment horizontal="right" vertical="top" wrapText="1"/>
      <protection locked="0"/>
    </xf>
    <xf numFmtId="164" fontId="3" fillId="2" borderId="0" xfId="0" applyNumberFormat="1" applyFont="1" applyFill="1" applyAlignment="1" applyProtection="1">
      <alignment horizontal="right" indent="1"/>
      <protection locked="0"/>
    </xf>
    <xf numFmtId="3" fontId="3" fillId="2" borderId="0" xfId="0" applyNumberFormat="1" applyFont="1" applyFill="1" applyAlignment="1" applyProtection="1">
      <alignment horizontal="left" indent="1"/>
      <protection locked="0"/>
    </xf>
    <xf numFmtId="3" fontId="5" fillId="2" borderId="0" xfId="0" applyNumberFormat="1" applyFont="1" applyFill="1" applyAlignment="1" applyProtection="1">
      <alignment horizontal="left" vertical="top" wrapText="1" indent="1"/>
      <protection locked="0"/>
    </xf>
    <xf numFmtId="164" fontId="4" fillId="2" borderId="0" xfId="2" applyNumberFormat="1" applyFont="1" applyFill="1" applyBorder="1" applyAlignment="1" applyProtection="1">
      <alignment horizontal="right"/>
      <protection locked="0"/>
    </xf>
    <xf numFmtId="3" fontId="3" fillId="0" borderId="0" xfId="0" applyNumberFormat="1" applyFont="1" applyFill="1" applyBorder="1" applyAlignment="1" applyProtection="1">
      <alignment horizontal="center"/>
      <protection locked="0"/>
    </xf>
    <xf numFmtId="9" fontId="4" fillId="0" borderId="0" xfId="2" applyFont="1" applyFill="1" applyBorder="1" applyAlignment="1" applyProtection="1">
      <alignment horizontal="center"/>
      <protection locked="0"/>
    </xf>
    <xf numFmtId="164" fontId="4" fillId="0" borderId="0" xfId="2" applyNumberFormat="1" applyFont="1" applyFill="1" applyBorder="1" applyAlignment="1" applyProtection="1">
      <alignment horizontal="right"/>
      <protection locked="0"/>
    </xf>
    <xf numFmtId="164" fontId="4" fillId="2" borderId="3" xfId="2" applyNumberFormat="1" applyFont="1" applyFill="1" applyBorder="1" applyAlignment="1" applyProtection="1">
      <alignment horizontal="right"/>
      <protection locked="0"/>
    </xf>
    <xf numFmtId="164" fontId="4" fillId="0" borderId="3" xfId="2" applyNumberFormat="1" applyFont="1" applyBorder="1" applyAlignment="1" applyProtection="1">
      <alignment horizontal="right" indent="1"/>
      <protection locked="0"/>
    </xf>
    <xf numFmtId="3" fontId="6" fillId="0" borderId="4" xfId="0" applyNumberFormat="1" applyFont="1" applyBorder="1" applyAlignment="1" applyProtection="1">
      <alignment horizontal="left" vertical="top" wrapText="1" indent="1"/>
      <protection locked="0"/>
    </xf>
    <xf numFmtId="9" fontId="8" fillId="2" borderId="0" xfId="2" applyFont="1" applyFill="1" applyBorder="1" applyAlignment="1" applyProtection="1">
      <alignment horizontal="left" vertical="center"/>
      <protection locked="0"/>
    </xf>
    <xf numFmtId="9" fontId="3" fillId="0" borderId="0" xfId="2" applyFont="1" applyFill="1" applyBorder="1" applyAlignment="1" applyProtection="1">
      <alignment vertical="center" wrapText="1"/>
      <protection locked="0"/>
    </xf>
    <xf numFmtId="165" fontId="3" fillId="0" borderId="0" xfId="2" applyNumberFormat="1" applyFont="1" applyFill="1" applyBorder="1" applyAlignment="1" applyProtection="1">
      <alignment horizontal="center"/>
      <protection locked="0"/>
    </xf>
    <xf numFmtId="164" fontId="3" fillId="2" borderId="0" xfId="0" applyNumberFormat="1" applyFont="1" applyFill="1" applyBorder="1" applyAlignment="1" applyProtection="1">
      <alignment horizontal="right"/>
      <protection locked="0"/>
    </xf>
    <xf numFmtId="10" fontId="3" fillId="0" borderId="5" xfId="2" applyNumberFormat="1" applyFont="1" applyBorder="1" applyAlignment="1" applyProtection="1">
      <alignment horizontal="center"/>
      <protection locked="0"/>
    </xf>
    <xf numFmtId="166" fontId="3" fillId="3" borderId="10" xfId="0" applyNumberFormat="1" applyFont="1" applyFill="1" applyBorder="1" applyAlignment="1" applyProtection="1">
      <alignment horizontal="center"/>
      <protection locked="0"/>
    </xf>
    <xf numFmtId="3" fontId="5" fillId="0" borderId="6" xfId="0" applyNumberFormat="1" applyFont="1" applyBorder="1" applyAlignment="1" applyProtection="1">
      <alignment horizontal="left" vertical="top" wrapText="1" indent="1"/>
      <protection locked="0"/>
    </xf>
    <xf numFmtId="166" fontId="3" fillId="3" borderId="9" xfId="0" applyNumberFormat="1" applyFont="1" applyFill="1" applyBorder="1" applyAlignment="1" applyProtection="1">
      <alignment horizontal="center"/>
      <protection locked="0"/>
    </xf>
    <xf numFmtId="9" fontId="3" fillId="2" borderId="0" xfId="2" applyFont="1" applyFill="1" applyBorder="1" applyAlignment="1" applyProtection="1">
      <alignment horizontal="center"/>
      <protection locked="0"/>
    </xf>
    <xf numFmtId="9" fontId="3" fillId="0" borderId="0" xfId="2" applyFont="1" applyFill="1" applyBorder="1" applyAlignment="1" applyProtection="1">
      <alignment horizontal="center"/>
      <protection locked="0"/>
    </xf>
    <xf numFmtId="3" fontId="10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Protection="1">
      <protection locked="0"/>
    </xf>
    <xf numFmtId="3" fontId="10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0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0" applyNumberFormat="1" applyFont="1" applyBorder="1" applyAlignment="1" applyProtection="1">
      <alignment horizontal="right" vertical="top" wrapText="1" indent="1"/>
      <protection locked="0"/>
    </xf>
    <xf numFmtId="3" fontId="7" fillId="0" borderId="6" xfId="0" applyNumberFormat="1" applyFont="1" applyBorder="1" applyAlignment="1" applyProtection="1">
      <alignment horizontal="left" vertical="center" wrapText="1" indent="1"/>
      <protection locked="0"/>
    </xf>
    <xf numFmtId="164" fontId="4" fillId="2" borderId="0" xfId="0" applyNumberFormat="1" applyFont="1" applyFill="1" applyBorder="1" applyAlignment="1" applyProtection="1">
      <alignment horizontal="right" indent="1"/>
      <protection locked="0"/>
    </xf>
    <xf numFmtId="164" fontId="4" fillId="0" borderId="0" xfId="0" applyNumberFormat="1" applyFont="1" applyFill="1" applyBorder="1" applyAlignment="1" applyProtection="1">
      <alignment horizontal="right" indent="1"/>
      <protection locked="0"/>
    </xf>
    <xf numFmtId="164" fontId="4" fillId="0" borderId="15" xfId="0" applyNumberFormat="1" applyFont="1" applyBorder="1" applyAlignment="1" applyProtection="1">
      <alignment horizontal="right" indent="1"/>
      <protection locked="0"/>
    </xf>
    <xf numFmtId="3" fontId="6" fillId="0" borderId="16" xfId="0" applyNumberFormat="1" applyFont="1" applyBorder="1" applyAlignment="1" applyProtection="1">
      <alignment horizontal="left" vertical="top" wrapText="1" indent="1"/>
      <protection locked="0"/>
    </xf>
    <xf numFmtId="164" fontId="3" fillId="2" borderId="0" xfId="0" applyNumberFormat="1" applyFont="1" applyFill="1" applyBorder="1" applyAlignment="1" applyProtection="1">
      <alignment horizontal="right" indent="1"/>
      <protection locked="0"/>
    </xf>
    <xf numFmtId="9" fontId="3" fillId="0" borderId="5" xfId="2" applyFont="1" applyBorder="1" applyAlignment="1" applyProtection="1">
      <alignment horizontal="center" vertical="center"/>
      <protection locked="0"/>
    </xf>
    <xf numFmtId="3" fontId="3" fillId="0" borderId="6" xfId="0" applyNumberFormat="1" applyFont="1" applyBorder="1" applyAlignment="1" applyProtection="1">
      <alignment horizontal="left" indent="1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2" borderId="0" xfId="0" applyFont="1" applyFill="1" applyAlignment="1" applyProtection="1">
      <alignment vertical="center"/>
      <protection locked="0"/>
    </xf>
    <xf numFmtId="164" fontId="3" fillId="2" borderId="0" xfId="0" applyNumberFormat="1" applyFont="1" applyFill="1" applyBorder="1" applyAlignment="1" applyProtection="1">
      <alignment horizontal="right" vertical="center"/>
      <protection locked="0"/>
    </xf>
    <xf numFmtId="0" fontId="3" fillId="2" borderId="0" xfId="0" applyFont="1" applyFill="1" applyBorder="1" applyAlignment="1" applyProtection="1">
      <alignment vertical="center"/>
      <protection locked="0"/>
    </xf>
    <xf numFmtId="3" fontId="3" fillId="2" borderId="0" xfId="0" applyNumberFormat="1" applyFont="1" applyFill="1" applyBorder="1" applyAlignment="1" applyProtection="1">
      <alignment vertical="center"/>
      <protection locked="0"/>
    </xf>
    <xf numFmtId="3" fontId="3" fillId="0" borderId="6" xfId="0" applyNumberFormat="1" applyFont="1" applyBorder="1" applyAlignment="1" applyProtection="1">
      <alignment horizontal="left" wrapText="1" indent="1"/>
      <protection locked="0"/>
    </xf>
    <xf numFmtId="3" fontId="3" fillId="2" borderId="0" xfId="0" applyNumberFormat="1" applyFont="1" applyFill="1" applyAlignment="1" applyProtection="1">
      <alignment vertical="center"/>
      <protection locked="0"/>
    </xf>
    <xf numFmtId="3" fontId="10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6" fillId="0" borderId="7" xfId="0" applyNumberFormat="1" applyFont="1" applyBorder="1" applyAlignment="1" applyProtection="1">
      <alignment horizontal="center" vertical="center" wrapText="1"/>
      <protection locked="0"/>
    </xf>
    <xf numFmtId="3" fontId="6" fillId="0" borderId="1" xfId="0" applyNumberFormat="1" applyFont="1" applyBorder="1" applyAlignment="1" applyProtection="1">
      <alignment horizontal="center" vertical="center" wrapText="1"/>
      <protection locked="0"/>
    </xf>
    <xf numFmtId="3" fontId="7" fillId="0" borderId="8" xfId="0" applyNumberFormat="1" applyFont="1" applyBorder="1" applyAlignment="1" applyProtection="1">
      <alignment horizontal="left" vertical="center" wrapText="1" indent="1"/>
      <protection locked="0"/>
    </xf>
    <xf numFmtId="3" fontId="3" fillId="2" borderId="0" xfId="0" applyNumberFormat="1" applyFont="1" applyFill="1" applyAlignment="1" applyProtection="1">
      <alignment horizontal="right" indent="1"/>
      <protection locked="0"/>
    </xf>
    <xf numFmtId="3" fontId="3" fillId="2" borderId="0" xfId="0" applyNumberFormat="1" applyFont="1" applyFill="1" applyAlignment="1" applyProtection="1">
      <alignment horizontal="center"/>
      <protection locked="0"/>
    </xf>
    <xf numFmtId="3" fontId="11" fillId="2" borderId="0" xfId="0" applyNumberFormat="1" applyFont="1" applyFill="1" applyAlignment="1" applyProtection="1">
      <alignment horizontal="left" indent="1"/>
      <protection locked="0"/>
    </xf>
    <xf numFmtId="10" fontId="3" fillId="2" borderId="0" xfId="2" applyNumberFormat="1" applyFont="1" applyFill="1" applyProtection="1">
      <protection locked="0"/>
    </xf>
    <xf numFmtId="168" fontId="4" fillId="2" borderId="0" xfId="0" applyNumberFormat="1" applyFont="1" applyFill="1" applyBorder="1" applyAlignment="1" applyProtection="1">
      <alignment horizontal="center"/>
      <protection locked="0"/>
    </xf>
    <xf numFmtId="3" fontId="3" fillId="2" borderId="11" xfId="0" applyNumberFormat="1" applyFont="1" applyFill="1" applyBorder="1" applyAlignment="1" applyProtection="1">
      <alignment horizontal="center"/>
      <protection locked="0"/>
    </xf>
    <xf numFmtId="3" fontId="3" fillId="2" borderId="13" xfId="0" applyNumberFormat="1" applyFont="1" applyFill="1" applyBorder="1" applyAlignment="1" applyProtection="1">
      <alignment horizontal="center"/>
      <protection locked="0"/>
    </xf>
    <xf numFmtId="3" fontId="3" fillId="3" borderId="10" xfId="0" applyNumberFormat="1" applyFont="1" applyFill="1" applyBorder="1" applyAlignment="1" applyProtection="1">
      <alignment horizontal="center"/>
      <protection locked="0"/>
    </xf>
    <xf numFmtId="3" fontId="3" fillId="3" borderId="17" xfId="0" applyNumberFormat="1" applyFont="1" applyFill="1" applyBorder="1" applyAlignment="1" applyProtection="1">
      <alignment horizontal="left" indent="1"/>
      <protection locked="0"/>
    </xf>
    <xf numFmtId="168" fontId="4" fillId="0" borderId="0" xfId="0" applyNumberFormat="1" applyFont="1" applyFill="1" applyBorder="1" applyAlignment="1" applyProtection="1">
      <alignment horizontal="center" wrapText="1"/>
      <protection locked="0"/>
    </xf>
    <xf numFmtId="168" fontId="4" fillId="0" borderId="0" xfId="0" applyNumberFormat="1" applyFont="1" applyFill="1" applyBorder="1" applyAlignment="1" applyProtection="1">
      <alignment horizontal="center"/>
      <protection locked="0"/>
    </xf>
    <xf numFmtId="168" fontId="4" fillId="2" borderId="0" xfId="0" applyNumberFormat="1" applyFont="1" applyFill="1" applyBorder="1" applyAlignment="1" applyProtection="1">
      <alignment horizontal="center" wrapText="1"/>
      <protection locked="0"/>
    </xf>
    <xf numFmtId="3" fontId="4" fillId="2" borderId="6" xfId="0" applyNumberFormat="1" applyFont="1" applyFill="1" applyBorder="1" applyAlignment="1" applyProtection="1">
      <alignment horizontal="left" indent="1"/>
      <protection locked="0"/>
    </xf>
    <xf numFmtId="0" fontId="3" fillId="0" borderId="0" xfId="0" applyFont="1" applyBorder="1" applyProtection="1">
      <protection locked="0"/>
    </xf>
    <xf numFmtId="10" fontId="3" fillId="2" borderId="0" xfId="2" applyNumberFormat="1" applyFont="1" applyFill="1" applyBorder="1" applyProtection="1">
      <protection locked="0"/>
    </xf>
    <xf numFmtId="3" fontId="3" fillId="2" borderId="17" xfId="0" applyNumberFormat="1" applyFont="1" applyFill="1" applyBorder="1" applyAlignment="1" applyProtection="1">
      <alignment horizontal="left" indent="1"/>
      <protection locked="0"/>
    </xf>
    <xf numFmtId="4" fontId="4" fillId="0" borderId="0" xfId="0" applyNumberFormat="1" applyFont="1" applyFill="1" applyBorder="1" applyAlignment="1" applyProtection="1">
      <alignment horizontal="center"/>
      <protection locked="0"/>
    </xf>
    <xf numFmtId="4" fontId="4" fillId="2" borderId="0" xfId="0" applyNumberFormat="1" applyFont="1" applyFill="1" applyBorder="1" applyAlignment="1" applyProtection="1">
      <alignment horizontal="center"/>
      <protection locked="0"/>
    </xf>
    <xf numFmtId="4" fontId="3" fillId="0" borderId="0" xfId="0" applyNumberFormat="1" applyFont="1" applyFill="1" applyBorder="1" applyAlignment="1" applyProtection="1">
      <alignment horizontal="center"/>
      <protection locked="0"/>
    </xf>
    <xf numFmtId="4" fontId="3" fillId="2" borderId="13" xfId="0" applyNumberFormat="1" applyFont="1" applyFill="1" applyBorder="1" applyAlignment="1" applyProtection="1">
      <alignment horizontal="center"/>
      <protection locked="0"/>
    </xf>
    <xf numFmtId="4" fontId="3" fillId="3" borderId="1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Alignment="1" applyProtection="1">
      <protection locked="0"/>
    </xf>
    <xf numFmtId="0" fontId="3" fillId="2" borderId="0" xfId="0" applyFont="1" applyFill="1" applyAlignment="1" applyProtection="1">
      <protection locked="0"/>
    </xf>
    <xf numFmtId="3" fontId="3" fillId="2" borderId="0" xfId="0" applyNumberFormat="1" applyFont="1" applyFill="1" applyAlignment="1" applyProtection="1">
      <protection locked="0"/>
    </xf>
    <xf numFmtId="169" fontId="4" fillId="0" borderId="0" xfId="0" applyNumberFormat="1" applyFont="1" applyFill="1" applyBorder="1" applyAlignment="1" applyProtection="1">
      <alignment horizontal="center"/>
      <protection locked="0"/>
    </xf>
    <xf numFmtId="169" fontId="4" fillId="2" borderId="0" xfId="0" applyNumberFormat="1" applyFont="1" applyFill="1" applyBorder="1" applyAlignment="1" applyProtection="1">
      <alignment horizontal="center"/>
      <protection locked="0"/>
    </xf>
    <xf numFmtId="3" fontId="4" fillId="2" borderId="6" xfId="0" applyNumberFormat="1" applyFont="1" applyFill="1" applyBorder="1" applyAlignment="1" applyProtection="1">
      <alignment horizontal="left"/>
      <protection locked="0"/>
    </xf>
    <xf numFmtId="3" fontId="3" fillId="2" borderId="0" xfId="0" applyNumberFormat="1" applyFont="1" applyFill="1" applyBorder="1" applyAlignment="1" applyProtection="1">
      <alignment horizontal="right" indent="1"/>
      <protection locked="0"/>
    </xf>
    <xf numFmtId="169" fontId="3" fillId="2" borderId="0" xfId="0" applyNumberFormat="1" applyFont="1" applyFill="1" applyBorder="1" applyAlignment="1" applyProtection="1">
      <alignment horizontal="center"/>
      <protection locked="0"/>
    </xf>
    <xf numFmtId="168" fontId="4" fillId="2" borderId="0" xfId="1" applyNumberFormat="1" applyFont="1" applyFill="1" applyBorder="1" applyAlignment="1" applyProtection="1">
      <alignment horizontal="center"/>
      <protection locked="0"/>
    </xf>
    <xf numFmtId="169" fontId="4" fillId="2" borderId="0" xfId="0" applyNumberFormat="1" applyFont="1" applyFill="1" applyBorder="1" applyAlignment="1" applyProtection="1">
      <alignment horizontal="right"/>
      <protection locked="0"/>
    </xf>
    <xf numFmtId="166" fontId="3" fillId="2" borderId="0" xfId="0" applyNumberFormat="1" applyFont="1" applyFill="1" applyBorder="1" applyAlignment="1" applyProtection="1">
      <alignment horizontal="center"/>
      <protection locked="0"/>
    </xf>
    <xf numFmtId="164" fontId="4" fillId="2" borderId="2" xfId="0" applyNumberFormat="1" applyFont="1" applyFill="1" applyBorder="1" applyAlignment="1" applyProtection="1">
      <alignment horizontal="right" indent="1"/>
      <protection locked="0"/>
    </xf>
    <xf numFmtId="3" fontId="3" fillId="2" borderId="3" xfId="0" applyNumberFormat="1" applyFont="1" applyFill="1" applyBorder="1" applyAlignment="1" applyProtection="1">
      <alignment horizontal="center"/>
      <protection locked="0"/>
    </xf>
    <xf numFmtId="4" fontId="3" fillId="2" borderId="3" xfId="0" applyNumberFormat="1" applyFont="1" applyFill="1" applyBorder="1" applyAlignment="1" applyProtection="1">
      <alignment horizontal="center"/>
      <protection locked="0"/>
    </xf>
    <xf numFmtId="3" fontId="4" fillId="2" borderId="4" xfId="0" applyNumberFormat="1" applyFont="1" applyFill="1" applyBorder="1" applyAlignment="1" applyProtection="1">
      <alignment horizontal="left" indent="1"/>
      <protection locked="0"/>
    </xf>
    <xf numFmtId="164" fontId="3" fillId="2" borderId="18" xfId="0" applyNumberFormat="1" applyFont="1" applyFill="1" applyBorder="1" applyAlignment="1" applyProtection="1">
      <alignment horizontal="right" indent="1"/>
      <protection locked="0"/>
    </xf>
    <xf numFmtId="4" fontId="3" fillId="2" borderId="10" xfId="0" applyNumberFormat="1" applyFont="1" applyFill="1" applyBorder="1" applyAlignment="1" applyProtection="1">
      <alignment horizontal="center"/>
      <protection locked="0"/>
    </xf>
    <xf numFmtId="166" fontId="3" fillId="2" borderId="13" xfId="0" applyNumberFormat="1" applyFont="1" applyFill="1" applyBorder="1" applyAlignment="1" applyProtection="1">
      <alignment horizontal="center"/>
      <protection locked="0"/>
    </xf>
    <xf numFmtId="166" fontId="3" fillId="2" borderId="11" xfId="0" applyNumberFormat="1" applyFont="1" applyFill="1" applyBorder="1" applyAlignment="1" applyProtection="1">
      <alignment horizontal="center"/>
      <protection locked="0"/>
    </xf>
    <xf numFmtId="1" fontId="3" fillId="3" borderId="10" xfId="1" applyNumberFormat="1" applyFont="1" applyFill="1" applyBorder="1" applyAlignment="1" applyProtection="1">
      <alignment horizontal="center"/>
      <protection locked="0"/>
    </xf>
    <xf numFmtId="0" fontId="12" fillId="0" borderId="0" xfId="0" applyFont="1" applyProtection="1">
      <protection locked="0"/>
    </xf>
    <xf numFmtId="0" fontId="12" fillId="0" borderId="0" xfId="0" applyFont="1" applyBorder="1" applyProtection="1">
      <protection locked="0"/>
    </xf>
    <xf numFmtId="0" fontId="12" fillId="2" borderId="0" xfId="0" applyFont="1" applyFill="1" applyBorder="1" applyProtection="1">
      <protection locked="0"/>
    </xf>
    <xf numFmtId="164" fontId="13" fillId="2" borderId="0" xfId="0" applyNumberFormat="1" applyFont="1" applyFill="1" applyBorder="1" applyAlignment="1" applyProtection="1">
      <alignment horizontal="center"/>
      <protection locked="0"/>
    </xf>
    <xf numFmtId="3" fontId="12" fillId="2" borderId="0" xfId="0" applyNumberFormat="1" applyFont="1" applyFill="1" applyBorder="1" applyProtection="1">
      <protection locked="0"/>
    </xf>
    <xf numFmtId="166" fontId="12" fillId="2" borderId="0" xfId="0" applyNumberFormat="1" applyFont="1" applyFill="1" applyBorder="1" applyAlignment="1" applyProtection="1">
      <alignment horizontal="center"/>
      <protection locked="0"/>
    </xf>
    <xf numFmtId="168" fontId="13" fillId="2" borderId="5" xfId="0" applyNumberFormat="1" applyFont="1" applyFill="1" applyBorder="1" applyAlignment="1" applyProtection="1">
      <alignment horizontal="center"/>
      <protection locked="0"/>
    </xf>
    <xf numFmtId="4" fontId="13" fillId="2" borderId="0" xfId="0" applyNumberFormat="1" applyFont="1" applyFill="1" applyBorder="1" applyAlignment="1" applyProtection="1">
      <alignment horizontal="center"/>
      <protection locked="0"/>
    </xf>
    <xf numFmtId="3" fontId="13" fillId="2" borderId="0" xfId="0" applyNumberFormat="1" applyFont="1" applyFill="1" applyBorder="1" applyAlignment="1" applyProtection="1">
      <alignment horizontal="center"/>
      <protection locked="0"/>
    </xf>
    <xf numFmtId="1" fontId="13" fillId="2" borderId="0" xfId="1" applyNumberFormat="1" applyFont="1" applyFill="1" applyBorder="1" applyAlignment="1" applyProtection="1">
      <alignment horizontal="center"/>
      <protection locked="0"/>
    </xf>
    <xf numFmtId="3" fontId="13" fillId="2" borderId="6" xfId="0" applyNumberFormat="1" applyFont="1" applyFill="1" applyBorder="1" applyAlignment="1" applyProtection="1">
      <alignment horizontal="left" indent="1"/>
      <protection locked="0"/>
    </xf>
    <xf numFmtId="3" fontId="12" fillId="2" borderId="0" xfId="0" applyNumberFormat="1" applyFont="1" applyFill="1" applyProtection="1"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4" fillId="2" borderId="0" xfId="0" applyFont="1" applyFill="1" applyBorder="1" applyAlignment="1" applyProtection="1">
      <alignment vertical="center"/>
      <protection locked="0"/>
    </xf>
    <xf numFmtId="3" fontId="4" fillId="2" borderId="0" xfId="0" applyNumberFormat="1" applyFont="1" applyFill="1" applyBorder="1" applyAlignment="1" applyProtection="1">
      <alignment horizontal="center" vertical="center" wrapText="1"/>
      <protection locked="0"/>
    </xf>
    <xf numFmtId="3" fontId="4" fillId="2" borderId="0" xfId="0" applyNumberFormat="1" applyFont="1" applyFill="1" applyBorder="1" applyAlignment="1" applyProtection="1">
      <alignment vertical="center"/>
      <protection locked="0"/>
    </xf>
    <xf numFmtId="3" fontId="4" fillId="2" borderId="7" xfId="0" applyNumberFormat="1" applyFont="1" applyFill="1" applyBorder="1" applyAlignment="1" applyProtection="1">
      <alignment horizontal="center" vertical="center" wrapText="1"/>
      <protection locked="0"/>
    </xf>
    <xf numFmtId="3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4" fillId="2" borderId="1" xfId="0" applyNumberFormat="1" applyFont="1" applyFill="1" applyBorder="1" applyAlignment="1" applyProtection="1">
      <alignment horizontal="center" vertical="center"/>
      <protection locked="0"/>
    </xf>
    <xf numFmtId="3" fontId="4" fillId="2" borderId="0" xfId="0" applyNumberFormat="1" applyFont="1" applyFill="1" applyAlignment="1" applyProtection="1">
      <alignment vertical="center"/>
      <protection locked="0"/>
    </xf>
    <xf numFmtId="3" fontId="4" fillId="2" borderId="0" xfId="0" applyNumberFormat="1" applyFont="1" applyFill="1" applyProtection="1">
      <protection locked="0"/>
    </xf>
    <xf numFmtId="3" fontId="4" fillId="2" borderId="0" xfId="0" applyNumberFormat="1" applyFont="1" applyFill="1" applyAlignment="1" applyProtection="1">
      <alignment horizontal="left" indent="1"/>
      <protection locked="0"/>
    </xf>
    <xf numFmtId="3" fontId="2" fillId="2" borderId="0" xfId="0" applyNumberFormat="1" applyFont="1" applyFill="1" applyBorder="1" applyAlignment="1" applyProtection="1">
      <alignment horizontal="left"/>
      <protection locked="0"/>
    </xf>
    <xf numFmtId="168" fontId="4" fillId="2" borderId="2" xfId="1" applyNumberFormat="1" applyFont="1" applyFill="1" applyBorder="1" applyAlignment="1" applyProtection="1">
      <alignment horizontal="center"/>
      <protection locked="0"/>
    </xf>
    <xf numFmtId="169" fontId="3" fillId="2" borderId="3" xfId="0" applyNumberFormat="1" applyFont="1" applyFill="1" applyBorder="1" applyAlignment="1" applyProtection="1">
      <alignment horizontal="center"/>
      <protection locked="0"/>
    </xf>
    <xf numFmtId="169" fontId="4" fillId="2" borderId="3" xfId="0" applyNumberFormat="1" applyFont="1" applyFill="1" applyBorder="1" applyAlignment="1" applyProtection="1">
      <alignment horizontal="right"/>
      <protection locked="0"/>
    </xf>
    <xf numFmtId="168" fontId="3" fillId="2" borderId="0" xfId="1" applyNumberFormat="1" applyFont="1" applyFill="1" applyBorder="1" applyAlignment="1" applyProtection="1">
      <alignment horizontal="center"/>
      <protection locked="0"/>
    </xf>
    <xf numFmtId="3" fontId="3" fillId="2" borderId="0" xfId="0" applyNumberFormat="1" applyFont="1" applyFill="1" applyBorder="1" applyAlignment="1" applyProtection="1">
      <alignment horizontal="left"/>
      <protection locked="0"/>
    </xf>
    <xf numFmtId="168" fontId="3" fillId="2" borderId="18" xfId="1" applyNumberFormat="1" applyFont="1" applyFill="1" applyBorder="1" applyAlignment="1" applyProtection="1">
      <alignment horizontal="center"/>
      <protection locked="0"/>
    </xf>
    <xf numFmtId="168" fontId="3" fillId="2" borderId="11" xfId="1" applyNumberFormat="1" applyFont="1" applyFill="1" applyBorder="1" applyAlignment="1" applyProtection="1">
      <alignment horizontal="center"/>
      <protection locked="0"/>
    </xf>
    <xf numFmtId="2" fontId="3" fillId="2" borderId="10" xfId="1" applyNumberFormat="1" applyFont="1" applyFill="1" applyBorder="1" applyAlignment="1" applyProtection="1">
      <alignment horizontal="center"/>
      <protection locked="0"/>
    </xf>
    <xf numFmtId="168" fontId="3" fillId="3" borderId="10" xfId="1" applyNumberFormat="1" applyFont="1" applyFill="1" applyBorder="1" applyAlignment="1" applyProtection="1">
      <alignment horizontal="center"/>
      <protection locked="0"/>
    </xf>
    <xf numFmtId="3" fontId="3" fillId="2" borderId="0" xfId="0" applyNumberFormat="1" applyFont="1" applyFill="1" applyBorder="1" applyAlignment="1" applyProtection="1">
      <alignment horizontal="center" vertical="center" textRotation="90" wrapText="1"/>
      <protection locked="0"/>
    </xf>
    <xf numFmtId="169" fontId="4" fillId="2" borderId="5" xfId="0" applyNumberFormat="1" applyFont="1" applyFill="1" applyBorder="1" applyAlignment="1" applyProtection="1">
      <alignment horizontal="center"/>
      <protection locked="0"/>
    </xf>
    <xf numFmtId="3" fontId="3" fillId="2" borderId="7" xfId="0" applyNumberFormat="1" applyFont="1" applyFill="1" applyBorder="1" applyAlignment="1" applyProtection="1">
      <alignment horizontal="center"/>
      <protection locked="0"/>
    </xf>
    <xf numFmtId="3" fontId="3" fillId="2" borderId="1" xfId="0" applyNumberFormat="1" applyFont="1" applyFill="1" applyBorder="1" applyAlignment="1" applyProtection="1">
      <alignment horizontal="center"/>
      <protection locked="0"/>
    </xf>
    <xf numFmtId="3" fontId="4" fillId="2" borderId="8" xfId="0" applyNumberFormat="1" applyFont="1" applyFill="1" applyBorder="1" applyAlignment="1" applyProtection="1">
      <alignment horizontal="left" indent="1"/>
      <protection locked="0"/>
    </xf>
    <xf numFmtId="3" fontId="11" fillId="2" borderId="0" xfId="0" applyNumberFormat="1" applyFont="1" applyFill="1" applyAlignment="1" applyProtection="1">
      <protection locked="0"/>
    </xf>
    <xf numFmtId="3" fontId="14" fillId="2" borderId="0" xfId="0" applyNumberFormat="1" applyFont="1" applyFill="1" applyBorder="1" applyAlignment="1" applyProtection="1">
      <alignment horizontal="center" vertical="center" wrapText="1"/>
      <protection locked="0"/>
    </xf>
    <xf numFmtId="3" fontId="14" fillId="4" borderId="0" xfId="0" applyNumberFormat="1" applyFont="1" applyFill="1" applyBorder="1" applyAlignment="1" applyProtection="1">
      <alignment horizontal="center" vertical="center" wrapText="1"/>
      <protection locked="0"/>
    </xf>
    <xf numFmtId="3" fontId="14" fillId="0" borderId="0" xfId="0" applyNumberFormat="1" applyFont="1" applyFill="1" applyBorder="1" applyAlignment="1" applyProtection="1">
      <alignment vertical="center" wrapText="1"/>
      <protection locked="0"/>
    </xf>
    <xf numFmtId="3" fontId="4" fillId="2" borderId="0" xfId="0" applyNumberFormat="1" applyFont="1" applyFill="1" applyAlignment="1" applyProtection="1">
      <alignment horizontal="right" indent="1"/>
      <protection locked="0"/>
    </xf>
    <xf numFmtId="3" fontId="14" fillId="2" borderId="0" xfId="0" applyNumberFormat="1" applyFont="1" applyFill="1" applyBorder="1" applyAlignment="1" applyProtection="1">
      <alignment horizontal="center" vertical="center"/>
      <protection locked="0"/>
    </xf>
    <xf numFmtId="3" fontId="14" fillId="2" borderId="0" xfId="0" applyNumberFormat="1" applyFont="1" applyFill="1" applyBorder="1" applyAlignment="1" applyProtection="1">
      <alignment vertical="center"/>
      <protection locked="0"/>
    </xf>
    <xf numFmtId="3" fontId="4" fillId="2" borderId="1" xfId="0" applyNumberFormat="1" applyFont="1" applyFill="1" applyBorder="1" applyAlignment="1" applyProtection="1">
      <alignment horizontal="left" indent="1"/>
      <protection locked="0"/>
    </xf>
    <xf numFmtId="3" fontId="3" fillId="3" borderId="30" xfId="0" applyNumberFormat="1" applyFont="1" applyFill="1" applyBorder="1" applyAlignment="1" applyProtection="1">
      <alignment horizontal="left" indent="1"/>
      <protection locked="0"/>
    </xf>
    <xf numFmtId="3" fontId="4" fillId="2" borderId="3" xfId="0" applyNumberFormat="1" applyFont="1" applyFill="1" applyBorder="1" applyAlignment="1" applyProtection="1">
      <alignment horizontal="left" indent="1"/>
      <protection locked="0"/>
    </xf>
    <xf numFmtId="3" fontId="4" fillId="2" borderId="1" xfId="0" applyNumberFormat="1" applyFont="1" applyFill="1" applyBorder="1" applyAlignment="1" applyProtection="1">
      <alignment horizontal="left" vertical="center"/>
      <protection locked="0"/>
    </xf>
    <xf numFmtId="3" fontId="13" fillId="2" borderId="0" xfId="0" applyNumberFormat="1" applyFont="1" applyFill="1" applyBorder="1" applyAlignment="1" applyProtection="1">
      <alignment horizontal="left" indent="1"/>
      <protection locked="0"/>
    </xf>
    <xf numFmtId="3" fontId="4" fillId="2" borderId="0" xfId="0" applyNumberFormat="1" applyFont="1" applyFill="1" applyBorder="1" applyAlignment="1" applyProtection="1">
      <alignment horizontal="left"/>
      <protection locked="0"/>
    </xf>
    <xf numFmtId="3" fontId="7" fillId="0" borderId="1" xfId="0" applyNumberFormat="1" applyFont="1" applyBorder="1" applyAlignment="1" applyProtection="1">
      <alignment horizontal="left" vertical="center" wrapText="1" indent="1"/>
      <protection locked="0"/>
    </xf>
    <xf numFmtId="3" fontId="3" fillId="0" borderId="0" xfId="0" applyNumberFormat="1" applyFont="1" applyBorder="1" applyAlignment="1" applyProtection="1">
      <alignment horizontal="left" wrapText="1" indent="1"/>
      <protection locked="0"/>
    </xf>
    <xf numFmtId="3" fontId="6" fillId="0" borderId="15" xfId="0" applyNumberFormat="1" applyFont="1" applyBorder="1" applyAlignment="1" applyProtection="1">
      <alignment horizontal="left" vertical="top" wrapText="1" indent="1"/>
      <protection locked="0"/>
    </xf>
    <xf numFmtId="3" fontId="7" fillId="0" borderId="0" xfId="0" applyNumberFormat="1" applyFont="1" applyBorder="1" applyAlignment="1" applyProtection="1">
      <alignment horizontal="left" vertical="center" wrapText="1" indent="1"/>
      <protection locked="0"/>
    </xf>
    <xf numFmtId="3" fontId="6" fillId="0" borderId="3" xfId="0" applyNumberFormat="1" applyFont="1" applyBorder="1" applyAlignment="1" applyProtection="1">
      <alignment horizontal="left" vertical="top" wrapText="1" indent="1"/>
      <protection locked="0"/>
    </xf>
    <xf numFmtId="3" fontId="6" fillId="3" borderId="1" xfId="0" applyNumberFormat="1" applyFont="1" applyFill="1" applyBorder="1" applyAlignment="1" applyProtection="1">
      <alignment horizontal="left" vertical="top" wrapText="1"/>
      <protection locked="0"/>
    </xf>
    <xf numFmtId="3" fontId="6" fillId="3" borderId="0" xfId="0" applyNumberFormat="1" applyFont="1" applyFill="1" applyBorder="1" applyAlignment="1" applyProtection="1">
      <alignment horizontal="left" vertical="top" wrapText="1"/>
      <protection locked="0"/>
    </xf>
    <xf numFmtId="3" fontId="6" fillId="3" borderId="3" xfId="0" applyNumberFormat="1" applyFont="1" applyFill="1" applyBorder="1" applyAlignment="1" applyProtection="1">
      <alignment horizontal="left" vertical="top" wrapText="1"/>
      <protection locked="0"/>
    </xf>
    <xf numFmtId="3" fontId="15" fillId="2" borderId="0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vertical="center" wrapText="1"/>
    </xf>
    <xf numFmtId="3" fontId="4" fillId="2" borderId="31" xfId="0" applyNumberFormat="1" applyFont="1" applyFill="1" applyBorder="1" applyAlignment="1" applyProtection="1">
      <alignment horizontal="left" vertical="center"/>
      <protection locked="0"/>
    </xf>
    <xf numFmtId="170" fontId="6" fillId="0" borderId="15" xfId="0" applyNumberFormat="1" applyFont="1" applyBorder="1" applyAlignment="1" applyProtection="1">
      <alignment horizontal="right" vertical="top" wrapText="1" indent="1"/>
      <protection locked="0"/>
    </xf>
    <xf numFmtId="3" fontId="3" fillId="2" borderId="0" xfId="0" applyNumberFormat="1" applyFont="1" applyFill="1" applyBorder="1" applyAlignment="1" applyProtection="1">
      <alignment horizontal="center" wrapText="1"/>
      <protection locked="0"/>
    </xf>
    <xf numFmtId="3" fontId="5" fillId="0" borderId="8" xfId="0" applyNumberFormat="1" applyFont="1" applyBorder="1" applyAlignment="1" applyProtection="1">
      <alignment horizontal="left" vertical="top" wrapText="1" indent="1"/>
      <protection locked="0"/>
    </xf>
    <xf numFmtId="3" fontId="5" fillId="0" borderId="1" xfId="0" applyNumberFormat="1" applyFont="1" applyBorder="1" applyAlignment="1" applyProtection="1">
      <alignment horizontal="left" vertical="top" wrapText="1" indent="1"/>
      <protection locked="0"/>
    </xf>
    <xf numFmtId="9" fontId="6" fillId="3" borderId="33" xfId="0" applyNumberFormat="1" applyFont="1" applyFill="1" applyBorder="1" applyAlignment="1" applyProtection="1">
      <alignment horizontal="right" vertical="top" wrapText="1" indent="1"/>
      <protection locked="0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0" fontId="3" fillId="0" borderId="34" xfId="2" applyNumberFormat="1" applyFont="1" applyBorder="1" applyAlignment="1" applyProtection="1">
      <alignment horizontal="center"/>
      <protection locked="0"/>
    </xf>
    <xf numFmtId="164" fontId="6" fillId="0" borderId="35" xfId="0" applyNumberFormat="1" applyFont="1" applyBorder="1" applyAlignment="1" applyProtection="1">
      <alignment horizontal="right" vertical="top" wrapText="1" indent="1"/>
      <protection locked="0"/>
    </xf>
    <xf numFmtId="164" fontId="3" fillId="2" borderId="3" xfId="0" applyNumberFormat="1" applyFont="1" applyFill="1" applyBorder="1" applyAlignment="1" applyProtection="1">
      <alignment horizontal="right"/>
      <protection locked="0"/>
    </xf>
    <xf numFmtId="10" fontId="3" fillId="0" borderId="32" xfId="2" applyNumberFormat="1" applyFont="1" applyBorder="1" applyAlignment="1" applyProtection="1">
      <alignment horizontal="center"/>
      <protection locked="0"/>
    </xf>
    <xf numFmtId="3" fontId="3" fillId="0" borderId="0" xfId="0" applyNumberFormat="1" applyFont="1" applyFill="1" applyBorder="1" applyAlignment="1" applyProtection="1">
      <protection locked="0"/>
    </xf>
    <xf numFmtId="3" fontId="2" fillId="0" borderId="0" xfId="0" applyNumberFormat="1" applyFont="1" applyFill="1" applyBorder="1" applyProtection="1"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9" fontId="4" fillId="0" borderId="14" xfId="2" applyFont="1" applyBorder="1" applyAlignment="1" applyProtection="1">
      <alignment horizontal="center"/>
      <protection locked="0"/>
    </xf>
    <xf numFmtId="10" fontId="4" fillId="0" borderId="2" xfId="2" applyNumberFormat="1" applyFont="1" applyBorder="1" applyAlignment="1" applyProtection="1">
      <alignment horizontal="center"/>
      <protection locked="0"/>
    </xf>
    <xf numFmtId="164" fontId="20" fillId="5" borderId="0" xfId="0" applyNumberFormat="1" applyFont="1" applyFill="1" applyBorder="1" applyAlignment="1" applyProtection="1">
      <alignment horizontal="right" indent="1"/>
      <protection locked="0"/>
    </xf>
    <xf numFmtId="0" fontId="16" fillId="0" borderId="0" xfId="0" applyFont="1" applyAlignment="1">
      <alignment horizontal="center" vertical="center" wrapText="1"/>
    </xf>
    <xf numFmtId="164" fontId="3" fillId="0" borderId="0" xfId="2" applyNumberFormat="1" applyFont="1" applyFill="1" applyBorder="1" applyAlignment="1" applyProtection="1">
      <alignment horizontal="right"/>
      <protection locked="0"/>
    </xf>
    <xf numFmtId="2" fontId="4" fillId="0" borderId="0" xfId="2" applyNumberFormat="1" applyFont="1" applyFill="1" applyBorder="1" applyAlignment="1" applyProtection="1">
      <alignment horizontal="right" indent="1"/>
      <protection locked="0"/>
    </xf>
    <xf numFmtId="164" fontId="3" fillId="0" borderId="0" xfId="0" applyNumberFormat="1" applyFont="1" applyFill="1" applyBorder="1" applyAlignment="1" applyProtection="1">
      <alignment horizontal="right" indent="1"/>
      <protection locked="0"/>
    </xf>
    <xf numFmtId="168" fontId="4" fillId="0" borderId="0" xfId="4" applyNumberFormat="1" applyFont="1" applyFill="1" applyBorder="1" applyAlignment="1" applyProtection="1">
      <alignment horizontal="right" indent="1"/>
      <protection locked="0"/>
    </xf>
    <xf numFmtId="3" fontId="4" fillId="0" borderId="0" xfId="2" applyNumberFormat="1" applyFont="1" applyFill="1" applyBorder="1" applyAlignment="1" applyProtection="1">
      <alignment horizontal="right" indent="1"/>
      <protection locked="0"/>
    </xf>
    <xf numFmtId="3" fontId="4" fillId="2" borderId="6" xfId="0" applyNumberFormat="1" applyFont="1" applyFill="1" applyBorder="1" applyAlignment="1" applyProtection="1">
      <alignment horizontal="left" wrapText="1" indent="1"/>
      <protection locked="0"/>
    </xf>
    <xf numFmtId="3" fontId="4" fillId="2" borderId="8" xfId="0" applyNumberFormat="1" applyFont="1" applyFill="1" applyBorder="1" applyAlignment="1" applyProtection="1">
      <alignment horizontal="left" vertical="center" wrapText="1"/>
      <protection locked="0"/>
    </xf>
    <xf numFmtId="3" fontId="4" fillId="2" borderId="4" xfId="0" applyNumberFormat="1" applyFont="1" applyFill="1" applyBorder="1" applyAlignment="1" applyProtection="1">
      <alignment horizontal="left" wrapText="1" indent="1"/>
      <protection locked="0"/>
    </xf>
    <xf numFmtId="3" fontId="5" fillId="0" borderId="6" xfId="0" applyNumberFormat="1" applyFont="1" applyFill="1" applyBorder="1" applyAlignment="1" applyProtection="1">
      <alignment horizontal="left" vertical="center" wrapText="1" indent="1"/>
      <protection locked="0"/>
    </xf>
    <xf numFmtId="3" fontId="3" fillId="2" borderId="12" xfId="0" applyNumberFormat="1" applyFont="1" applyFill="1" applyBorder="1" applyAlignment="1" applyProtection="1">
      <alignment horizontal="center" vertical="center" textRotation="90" wrapText="1"/>
      <protection locked="0"/>
    </xf>
    <xf numFmtId="3" fontId="3" fillId="2" borderId="11" xfId="0" applyNumberFormat="1" applyFont="1" applyFill="1" applyBorder="1" applyAlignment="1" applyProtection="1">
      <alignment horizontal="center" vertical="center" textRotation="90" wrapText="1"/>
      <protection locked="0"/>
    </xf>
    <xf numFmtId="3" fontId="3" fillId="2" borderId="9" xfId="0" applyNumberFormat="1" applyFont="1" applyFill="1" applyBorder="1" applyAlignment="1" applyProtection="1">
      <alignment horizontal="center" vertical="center" textRotation="90" wrapText="1"/>
      <protection locked="0"/>
    </xf>
    <xf numFmtId="3" fontId="15" fillId="2" borderId="8" xfId="0" applyNumberFormat="1" applyFont="1" applyFill="1" applyBorder="1" applyAlignment="1" applyProtection="1">
      <alignment horizontal="center" vertical="center" wrapText="1"/>
      <protection locked="0"/>
    </xf>
    <xf numFmtId="3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3" fontId="15" fillId="2" borderId="7" xfId="0" applyNumberFormat="1" applyFont="1" applyFill="1" applyBorder="1" applyAlignment="1" applyProtection="1">
      <alignment horizontal="center" vertical="center" wrapText="1"/>
      <protection locked="0"/>
    </xf>
    <xf numFmtId="3" fontId="15" fillId="2" borderId="4" xfId="0" applyNumberFormat="1" applyFont="1" applyFill="1" applyBorder="1" applyAlignment="1" applyProtection="1">
      <alignment horizontal="center" vertical="center" wrapText="1"/>
      <protection locked="0"/>
    </xf>
    <xf numFmtId="3" fontId="15" fillId="2" borderId="3" xfId="0" applyNumberFormat="1" applyFont="1" applyFill="1" applyBorder="1" applyAlignment="1" applyProtection="1">
      <alignment horizontal="center" vertical="center" wrapText="1"/>
      <protection locked="0"/>
    </xf>
    <xf numFmtId="3" fontId="1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Alignment="1">
      <alignment horizontal="center" vertical="center" wrapText="1"/>
    </xf>
    <xf numFmtId="3" fontId="4" fillId="4" borderId="8" xfId="0" applyNumberFormat="1" applyFont="1" applyFill="1" applyBorder="1" applyAlignment="1" applyProtection="1">
      <alignment horizontal="center" vertical="center" wrapText="1"/>
      <protection locked="0"/>
    </xf>
    <xf numFmtId="3" fontId="4" fillId="4" borderId="1" xfId="0" applyNumberFormat="1" applyFont="1" applyFill="1" applyBorder="1" applyAlignment="1" applyProtection="1">
      <alignment horizontal="center" vertical="center" wrapText="1"/>
      <protection locked="0"/>
    </xf>
    <xf numFmtId="3" fontId="4" fillId="4" borderId="6" xfId="0" applyNumberFormat="1" applyFont="1" applyFill="1" applyBorder="1" applyAlignment="1" applyProtection="1">
      <alignment horizontal="center" vertical="center" wrapText="1"/>
      <protection locked="0"/>
    </xf>
    <xf numFmtId="3" fontId="4" fillId="4" borderId="0" xfId="0" applyNumberFormat="1" applyFont="1" applyFill="1" applyBorder="1" applyAlignment="1" applyProtection="1">
      <alignment horizontal="center" vertical="center" wrapText="1"/>
      <protection locked="0"/>
    </xf>
    <xf numFmtId="9" fontId="8" fillId="2" borderId="0" xfId="2" applyFont="1" applyFill="1" applyBorder="1" applyAlignment="1" applyProtection="1">
      <alignment horizontal="left" vertical="center"/>
      <protection locked="0"/>
    </xf>
    <xf numFmtId="3" fontId="6" fillId="3" borderId="8" xfId="0" applyNumberFormat="1" applyFont="1" applyFill="1" applyBorder="1" applyAlignment="1" applyProtection="1">
      <alignment horizontal="left" vertical="top" wrapText="1"/>
      <protection locked="0"/>
    </xf>
    <xf numFmtId="3" fontId="6" fillId="3" borderId="6" xfId="0" applyNumberFormat="1" applyFont="1" applyFill="1" applyBorder="1" applyAlignment="1" applyProtection="1">
      <alignment horizontal="left" vertical="top" wrapText="1"/>
      <protection locked="0"/>
    </xf>
    <xf numFmtId="3" fontId="6" fillId="3" borderId="4" xfId="0" applyNumberFormat="1" applyFont="1" applyFill="1" applyBorder="1" applyAlignment="1" applyProtection="1">
      <alignment horizontal="left" vertical="top" wrapText="1"/>
      <protection locked="0"/>
    </xf>
    <xf numFmtId="3" fontId="5" fillId="3" borderId="1" xfId="0" applyNumberFormat="1" applyFont="1" applyFill="1" applyBorder="1" applyAlignment="1" applyProtection="1">
      <alignment horizontal="center" vertical="top" wrapText="1"/>
      <protection locked="0"/>
    </xf>
    <xf numFmtId="3" fontId="5" fillId="3" borderId="7" xfId="0" applyNumberFormat="1" applyFont="1" applyFill="1" applyBorder="1" applyAlignment="1" applyProtection="1">
      <alignment horizontal="center" vertical="top" wrapText="1"/>
      <protection locked="0"/>
    </xf>
    <xf numFmtId="3" fontId="5" fillId="3" borderId="0" xfId="0" applyNumberFormat="1" applyFont="1" applyFill="1" applyBorder="1" applyAlignment="1" applyProtection="1">
      <alignment horizontal="center" vertical="top" wrapText="1"/>
      <protection locked="0"/>
    </xf>
    <xf numFmtId="3" fontId="5" fillId="3" borderId="5" xfId="0" applyNumberFormat="1" applyFont="1" applyFill="1" applyBorder="1" applyAlignment="1" applyProtection="1">
      <alignment horizontal="center" vertical="top" wrapText="1"/>
      <protection locked="0"/>
    </xf>
    <xf numFmtId="3" fontId="5" fillId="3" borderId="3" xfId="0" applyNumberFormat="1" applyFont="1" applyFill="1" applyBorder="1" applyAlignment="1" applyProtection="1">
      <alignment horizontal="center" vertical="top" wrapText="1"/>
      <protection locked="0"/>
    </xf>
    <xf numFmtId="3" fontId="5" fillId="3" borderId="2" xfId="0" applyNumberFormat="1" applyFont="1" applyFill="1" applyBorder="1" applyAlignment="1" applyProtection="1">
      <alignment horizontal="center" vertical="top" wrapText="1"/>
      <protection locked="0"/>
    </xf>
    <xf numFmtId="3" fontId="14" fillId="3" borderId="29" xfId="0" applyNumberFormat="1" applyFont="1" applyFill="1" applyBorder="1" applyAlignment="1" applyProtection="1">
      <alignment horizontal="center" vertical="center" wrapText="1"/>
      <protection locked="0"/>
    </xf>
    <xf numFmtId="3" fontId="14" fillId="3" borderId="28" xfId="0" applyNumberFormat="1" applyFont="1" applyFill="1" applyBorder="1" applyAlignment="1" applyProtection="1">
      <alignment horizontal="center" vertical="center" wrapText="1"/>
      <protection locked="0"/>
    </xf>
    <xf numFmtId="3" fontId="14" fillId="3" borderId="27" xfId="0" applyNumberFormat="1" applyFont="1" applyFill="1" applyBorder="1" applyAlignment="1" applyProtection="1">
      <alignment horizontal="center" vertical="center" wrapText="1"/>
      <protection locked="0"/>
    </xf>
    <xf numFmtId="3" fontId="14" fillId="3" borderId="23" xfId="0" applyNumberFormat="1" applyFont="1" applyFill="1" applyBorder="1" applyAlignment="1" applyProtection="1">
      <alignment horizontal="center" vertical="center" wrapText="1"/>
      <protection locked="0"/>
    </xf>
    <xf numFmtId="3" fontId="14" fillId="3" borderId="0" xfId="0" applyNumberFormat="1" applyFont="1" applyFill="1" applyBorder="1" applyAlignment="1" applyProtection="1">
      <alignment horizontal="center" vertical="center" wrapText="1"/>
      <protection locked="0"/>
    </xf>
    <xf numFmtId="3" fontId="14" fillId="3" borderId="22" xfId="0" applyNumberFormat="1" applyFont="1" applyFill="1" applyBorder="1" applyAlignment="1" applyProtection="1">
      <alignment horizontal="center" vertical="center" wrapText="1"/>
      <protection locked="0"/>
    </xf>
    <xf numFmtId="3" fontId="14" fillId="3" borderId="21" xfId="0" applyNumberFormat="1" applyFont="1" applyFill="1" applyBorder="1" applyAlignment="1" applyProtection="1">
      <alignment horizontal="center" vertical="center" wrapText="1"/>
      <protection locked="0"/>
    </xf>
    <xf numFmtId="3" fontId="14" fillId="3" borderId="20" xfId="0" applyNumberFormat="1" applyFont="1" applyFill="1" applyBorder="1" applyAlignment="1" applyProtection="1">
      <alignment horizontal="center" vertical="center" wrapText="1"/>
      <protection locked="0"/>
    </xf>
    <xf numFmtId="3" fontId="14" fillId="3" borderId="19" xfId="0" applyNumberFormat="1" applyFont="1" applyFill="1" applyBorder="1" applyAlignment="1" applyProtection="1">
      <alignment horizontal="center" vertical="center" wrapText="1"/>
      <protection locked="0"/>
    </xf>
    <xf numFmtId="3" fontId="3" fillId="3" borderId="26" xfId="0" applyNumberFormat="1" applyFont="1" applyFill="1" applyBorder="1" applyAlignment="1" applyProtection="1">
      <alignment horizontal="left"/>
      <protection locked="0"/>
    </xf>
    <xf numFmtId="3" fontId="3" fillId="3" borderId="25" xfId="0" applyNumberFormat="1" applyFont="1" applyFill="1" applyBorder="1" applyAlignment="1" applyProtection="1">
      <alignment horizontal="left"/>
      <protection locked="0"/>
    </xf>
    <xf numFmtId="3" fontId="3" fillId="3" borderId="24" xfId="0" applyNumberFormat="1" applyFont="1" applyFill="1" applyBorder="1" applyAlignment="1" applyProtection="1">
      <alignment horizontal="left"/>
      <protection locked="0"/>
    </xf>
    <xf numFmtId="3" fontId="6" fillId="2" borderId="1" xfId="0" applyNumberFormat="1" applyFont="1" applyFill="1" applyBorder="1" applyAlignment="1" applyProtection="1">
      <alignment horizontal="left" vertical="top" wrapText="1"/>
      <protection locked="0"/>
    </xf>
    <xf numFmtId="3" fontId="5" fillId="2" borderId="1" xfId="0" applyNumberFormat="1" applyFont="1" applyFill="1" applyBorder="1" applyAlignment="1" applyProtection="1">
      <alignment horizontal="left" vertical="top" wrapText="1"/>
      <protection locked="0"/>
    </xf>
    <xf numFmtId="3" fontId="5" fillId="2" borderId="0" xfId="0" applyNumberFormat="1" applyFont="1" applyFill="1" applyBorder="1" applyAlignment="1" applyProtection="1">
      <alignment horizontal="left" vertical="top" wrapText="1"/>
      <protection locked="0"/>
    </xf>
    <xf numFmtId="3" fontId="6" fillId="2" borderId="0" xfId="0" applyNumberFormat="1" applyFont="1" applyFill="1" applyBorder="1" applyAlignment="1" applyProtection="1">
      <alignment horizontal="left" vertical="top" indent="1"/>
      <protection locked="0"/>
    </xf>
    <xf numFmtId="3" fontId="17" fillId="0" borderId="6" xfId="0" applyNumberFormat="1" applyFont="1" applyBorder="1" applyAlignment="1" applyProtection="1">
      <alignment horizontal="left" vertical="top" wrapText="1"/>
      <protection locked="0"/>
    </xf>
    <xf numFmtId="3" fontId="17" fillId="0" borderId="0" xfId="0" applyNumberFormat="1" applyFont="1" applyBorder="1" applyAlignment="1" applyProtection="1">
      <alignment horizontal="left" vertical="top" wrapText="1"/>
      <protection locked="0"/>
    </xf>
    <xf numFmtId="3" fontId="17" fillId="0" borderId="5" xfId="0" applyNumberFormat="1" applyFont="1" applyBorder="1" applyAlignment="1" applyProtection="1">
      <alignment horizontal="left" vertical="top" wrapText="1"/>
      <protection locked="0"/>
    </xf>
    <xf numFmtId="0" fontId="18" fillId="0" borderId="25" xfId="0" applyFont="1" applyBorder="1" applyAlignment="1" applyProtection="1">
      <alignment horizontal="left" vertical="top" wrapText="1"/>
    </xf>
    <xf numFmtId="3" fontId="7" fillId="0" borderId="26" xfId="0" applyNumberFormat="1" applyFont="1" applyBorder="1" applyAlignment="1" applyProtection="1">
      <alignment horizontal="left" vertical="center" wrapText="1"/>
      <protection locked="0"/>
    </xf>
    <xf numFmtId="3" fontId="7" fillId="0" borderId="25" xfId="0" applyNumberFormat="1" applyFont="1" applyBorder="1" applyAlignment="1" applyProtection="1">
      <alignment horizontal="left" vertical="center" wrapText="1"/>
      <protection locked="0"/>
    </xf>
    <xf numFmtId="3" fontId="7" fillId="0" borderId="24" xfId="0" applyNumberFormat="1" applyFont="1" applyBorder="1" applyAlignment="1" applyProtection="1">
      <alignment horizontal="left" vertical="center" wrapText="1"/>
      <protection locked="0"/>
    </xf>
    <xf numFmtId="0" fontId="19" fillId="0" borderId="1" xfId="0" applyFont="1" applyBorder="1" applyAlignment="1" applyProtection="1">
      <alignment horizontal="left" vertical="top" wrapText="1"/>
    </xf>
    <xf numFmtId="0" fontId="21" fillId="5" borderId="0" xfId="0" applyFont="1" applyFill="1" applyAlignment="1">
      <alignment horizontal="center" vertical="center" wrapText="1"/>
    </xf>
    <xf numFmtId="165" fontId="3" fillId="0" borderId="0" xfId="2" applyNumberFormat="1" applyFont="1" applyFill="1" applyBorder="1" applyAlignment="1" applyProtection="1">
      <alignment horizontal="center"/>
      <protection locked="0"/>
    </xf>
  </cellXfs>
  <cellStyles count="5">
    <cellStyle name="Comma" xfId="1" builtinId="3"/>
    <cellStyle name="Currency 2" xfId="4"/>
    <cellStyle name="Normal" xfId="0" builtinId="0"/>
    <cellStyle name="Normal 2" xfId="3"/>
    <cellStyle name="Percent" xfId="2" builtinId="5"/>
  </cellStyles>
  <dxfs count="3"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Y140"/>
  <sheetViews>
    <sheetView showGridLines="0" tabSelected="1" zoomScale="90" zoomScaleNormal="90" workbookViewId="0">
      <pane xSplit="4" topLeftCell="E1" activePane="topRight" state="frozen"/>
      <selection activeCell="L12" sqref="L12"/>
      <selection pane="topRight" activeCell="D117" sqref="D117"/>
    </sheetView>
  </sheetViews>
  <sheetFormatPr defaultColWidth="9.140625" defaultRowHeight="15" outlineLevelRow="2" x14ac:dyDescent="0.25"/>
  <cols>
    <col min="1" max="1" width="0.5703125" style="1" customWidth="1"/>
    <col min="2" max="2" width="6.42578125" style="4" customWidth="1"/>
    <col min="3" max="3" width="0.5703125" style="4" customWidth="1"/>
    <col min="4" max="4" width="56.140625" style="5" customWidth="1"/>
    <col min="5" max="5" width="51.42578125" style="5" customWidth="1"/>
    <col min="6" max="6" width="24" style="5" customWidth="1"/>
    <col min="7" max="7" width="0.5703125" style="3" customWidth="1"/>
    <col min="8" max="8" width="31.140625" style="5" customWidth="1"/>
    <col min="9" max="9" width="0.5703125" style="3" customWidth="1"/>
    <col min="10" max="10" width="20" style="5" customWidth="1"/>
    <col min="11" max="11" width="0.5703125" style="3" customWidth="1"/>
    <col min="12" max="12" width="20" style="5" customWidth="1"/>
    <col min="13" max="13" width="0.5703125" style="3" customWidth="1"/>
    <col min="14" max="14" width="23.7109375" style="5" customWidth="1"/>
    <col min="15" max="15" width="0.5703125" style="3" customWidth="1"/>
    <col min="16" max="16" width="20" style="5" hidden="1" customWidth="1"/>
    <col min="17" max="17" width="0.5703125" style="3" hidden="1" customWidth="1"/>
    <col min="18" max="18" width="20" style="4" hidden="1" customWidth="1"/>
    <col min="19" max="19" width="0.5703125" style="3" hidden="1" customWidth="1"/>
    <col min="20" max="20" width="20" style="2" hidden="1" customWidth="1"/>
    <col min="21" max="21" width="0.5703125" style="3" hidden="1" customWidth="1"/>
    <col min="22" max="22" width="20" style="2" hidden="1" customWidth="1"/>
    <col min="23" max="23" width="0.5703125" style="3" hidden="1" customWidth="1"/>
    <col min="24" max="24" width="20" style="2" hidden="1" customWidth="1"/>
    <col min="25" max="25" width="0.5703125" style="3" customWidth="1"/>
    <col min="26" max="26" width="20" style="2" customWidth="1"/>
    <col min="27" max="27" width="0.5703125" style="3" customWidth="1"/>
    <col min="28" max="28" width="20" style="2" customWidth="1"/>
    <col min="29" max="29" width="0.5703125" style="3" customWidth="1"/>
    <col min="30" max="30" width="20" style="2" customWidth="1"/>
    <col min="31" max="31" width="0.5703125" style="3" customWidth="1"/>
    <col min="32" max="32" width="20" style="2" customWidth="1"/>
    <col min="33" max="33" width="0.5703125" style="3" customWidth="1"/>
    <col min="34" max="34" width="20" style="2" customWidth="1"/>
    <col min="35" max="35" width="0.5703125" style="3" customWidth="1"/>
    <col min="36" max="36" width="20" style="2" customWidth="1"/>
    <col min="37" max="37" width="0.5703125" style="3" customWidth="1"/>
    <col min="38" max="38" width="20" style="2" customWidth="1"/>
    <col min="39" max="39" width="0.5703125" style="3" customWidth="1"/>
    <col min="40" max="40" width="20" style="2" customWidth="1"/>
    <col min="41" max="41" width="0.5703125" style="3" customWidth="1"/>
    <col min="42" max="42" width="20" style="2" customWidth="1"/>
    <col min="43" max="43" width="0.5703125" style="3" customWidth="1"/>
    <col min="44" max="45" width="20" style="2" customWidth="1"/>
    <col min="46" max="51" width="24.5703125" style="2" customWidth="1"/>
    <col min="52" max="69" width="9.140625" style="2"/>
    <col min="70" max="16384" width="9.140625" style="1"/>
  </cols>
  <sheetData>
    <row r="1" spans="2:73" ht="19.5" customHeight="1" x14ac:dyDescent="0.25">
      <c r="D1" s="211" t="s">
        <v>87</v>
      </c>
      <c r="E1" s="212"/>
      <c r="F1" s="212"/>
      <c r="G1" s="213"/>
      <c r="H1" s="4"/>
      <c r="I1" s="218" t="s">
        <v>6</v>
      </c>
      <c r="J1" s="219"/>
      <c r="K1" s="160"/>
      <c r="L1" s="160"/>
      <c r="M1" s="160"/>
      <c r="N1" s="2"/>
      <c r="O1" s="2"/>
      <c r="P1" s="2"/>
      <c r="Q1" s="2"/>
      <c r="R1" s="2"/>
      <c r="S1" s="2"/>
      <c r="U1" s="2"/>
      <c r="W1" s="2"/>
      <c r="Y1" s="2"/>
      <c r="AA1" s="2"/>
      <c r="AC1" s="2"/>
      <c r="AE1" s="2"/>
      <c r="AG1" s="2"/>
      <c r="AI1" s="2"/>
      <c r="AK1" s="2"/>
      <c r="AM1" s="2"/>
      <c r="AO1" s="2"/>
      <c r="AQ1" s="2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</row>
    <row r="2" spans="2:73" s="2" customFormat="1" ht="39.75" customHeight="1" thickBot="1" x14ac:dyDescent="0.3">
      <c r="B2" s="4"/>
      <c r="C2" s="4"/>
      <c r="D2" s="214"/>
      <c r="E2" s="215"/>
      <c r="F2" s="215"/>
      <c r="G2" s="216"/>
      <c r="H2" s="4"/>
      <c r="I2" s="220"/>
      <c r="J2" s="221"/>
      <c r="K2" s="160"/>
      <c r="L2" s="160"/>
      <c r="M2" s="160"/>
    </row>
    <row r="3" spans="2:73" s="2" customFormat="1" ht="11.25" customHeight="1" x14ac:dyDescent="0.25">
      <c r="B3" s="4"/>
      <c r="C3" s="4"/>
      <c r="D3" s="178"/>
      <c r="E3" s="178"/>
      <c r="F3" s="178"/>
      <c r="G3" s="178"/>
      <c r="H3" s="4"/>
      <c r="I3" s="179"/>
      <c r="J3" s="160"/>
      <c r="K3" s="160"/>
      <c r="L3" s="160"/>
      <c r="M3" s="160"/>
    </row>
    <row r="4" spans="2:73" s="2" customFormat="1" ht="34.5" customHeight="1" x14ac:dyDescent="0.25">
      <c r="B4" s="4"/>
      <c r="C4" s="4"/>
      <c r="D4" s="217" t="s">
        <v>5</v>
      </c>
      <c r="E4" s="217"/>
      <c r="F4" s="217"/>
      <c r="G4" s="198"/>
      <c r="H4" s="180"/>
      <c r="I4" s="180"/>
      <c r="J4" s="160"/>
      <c r="K4" s="160"/>
      <c r="L4" s="160"/>
      <c r="M4" s="160"/>
    </row>
    <row r="5" spans="2:73" ht="10.7" customHeight="1" x14ac:dyDescent="0.25">
      <c r="D5" s="2"/>
      <c r="E5" s="2"/>
      <c r="F5" s="4"/>
      <c r="H5" s="4"/>
      <c r="J5" s="4"/>
      <c r="L5" s="4"/>
      <c r="N5" s="4"/>
      <c r="P5" s="31"/>
      <c r="Q5" s="31"/>
      <c r="R5" s="31"/>
      <c r="S5" s="31"/>
      <c r="T5" s="55"/>
      <c r="BR5" s="2"/>
      <c r="BS5" s="2"/>
      <c r="BT5" s="2"/>
      <c r="BU5" s="2"/>
    </row>
    <row r="6" spans="2:73" ht="28.5" customHeight="1" thickBot="1" x14ac:dyDescent="0.3">
      <c r="D6" s="163"/>
      <c r="E6" s="163"/>
      <c r="F6" s="163"/>
      <c r="G6" s="163"/>
      <c r="H6" s="163"/>
      <c r="I6" s="163"/>
      <c r="J6" s="163"/>
      <c r="K6" s="162"/>
      <c r="P6" s="31"/>
      <c r="Q6" s="160"/>
      <c r="R6" s="160"/>
      <c r="S6" s="160"/>
      <c r="T6" s="160"/>
      <c r="U6" s="160"/>
      <c r="V6" s="160"/>
      <c r="W6" s="159"/>
      <c r="Y6" s="158"/>
      <c r="AA6" s="158"/>
      <c r="AC6" s="158"/>
      <c r="AE6" s="158"/>
      <c r="AG6" s="158"/>
      <c r="AI6" s="158"/>
      <c r="AK6" s="158"/>
      <c r="AM6" s="158"/>
      <c r="AO6" s="158"/>
      <c r="AQ6" s="158"/>
      <c r="BR6" s="2"/>
      <c r="BS6" s="2"/>
      <c r="BT6" s="2"/>
      <c r="BU6" s="2"/>
    </row>
    <row r="7" spans="2:73" s="2" customFormat="1" ht="15.75" customHeight="1" thickTop="1" thickBot="1" x14ac:dyDescent="0.3">
      <c r="B7" s="4"/>
      <c r="C7" s="4"/>
      <c r="D7" s="141"/>
      <c r="E7" s="141"/>
      <c r="F7" s="35"/>
      <c r="G7" s="7"/>
      <c r="H7" s="4"/>
      <c r="I7" s="7"/>
      <c r="J7" s="4"/>
      <c r="K7" s="7"/>
      <c r="L7" s="5"/>
      <c r="P7" s="232" t="s">
        <v>3</v>
      </c>
      <c r="Q7" s="233"/>
      <c r="R7" s="233"/>
      <c r="S7" s="234"/>
      <c r="T7" s="160"/>
      <c r="U7" s="160"/>
      <c r="V7" s="160"/>
      <c r="W7" s="159"/>
      <c r="Y7" s="158"/>
      <c r="AA7" s="158"/>
      <c r="AC7" s="158"/>
      <c r="AE7" s="158"/>
      <c r="AG7" s="158"/>
      <c r="AI7" s="158"/>
      <c r="AK7" s="158"/>
      <c r="AM7" s="158"/>
      <c r="AO7" s="158"/>
      <c r="AQ7" s="158"/>
    </row>
    <row r="8" spans="2:73" s="2" customFormat="1" ht="15.75" customHeight="1" thickBot="1" x14ac:dyDescent="0.3">
      <c r="B8" s="4"/>
      <c r="C8" s="4"/>
      <c r="D8" s="161" t="s">
        <v>7</v>
      </c>
      <c r="E8" s="161"/>
      <c r="F8" s="241"/>
      <c r="G8" s="242"/>
      <c r="H8" s="242"/>
      <c r="I8" s="242"/>
      <c r="J8" s="243"/>
      <c r="K8" s="27"/>
      <c r="L8" s="5"/>
      <c r="P8" s="235"/>
      <c r="Q8" s="236"/>
      <c r="R8" s="236"/>
      <c r="S8" s="237"/>
      <c r="T8" s="160"/>
      <c r="U8" s="160"/>
      <c r="V8" s="160"/>
      <c r="W8" s="159"/>
      <c r="Y8" s="158"/>
      <c r="AA8" s="158"/>
      <c r="AC8" s="158"/>
      <c r="AE8" s="158"/>
      <c r="AG8" s="158"/>
      <c r="AI8" s="158"/>
      <c r="AK8" s="158"/>
      <c r="AM8" s="158"/>
      <c r="AO8" s="158"/>
      <c r="AQ8" s="158"/>
    </row>
    <row r="9" spans="2:73" s="2" customFormat="1" ht="15.75" customHeight="1" thickBot="1" x14ac:dyDescent="0.3">
      <c r="B9" s="4"/>
      <c r="C9" s="4"/>
      <c r="D9" s="161" t="s">
        <v>8</v>
      </c>
      <c r="E9" s="161"/>
      <c r="F9" s="241"/>
      <c r="G9" s="242"/>
      <c r="H9" s="242"/>
      <c r="I9" s="242"/>
      <c r="J9" s="243"/>
      <c r="K9" s="27"/>
      <c r="L9" s="5"/>
      <c r="P9" s="235"/>
      <c r="Q9" s="236"/>
      <c r="R9" s="236"/>
      <c r="S9" s="237"/>
      <c r="T9" s="160"/>
      <c r="U9" s="160"/>
      <c r="V9" s="160"/>
      <c r="W9" s="159"/>
      <c r="Y9" s="158"/>
      <c r="AA9" s="158"/>
      <c r="AC9" s="158"/>
      <c r="AE9" s="158"/>
      <c r="AG9" s="158"/>
      <c r="AI9" s="158"/>
      <c r="AK9" s="158"/>
      <c r="AM9" s="158"/>
      <c r="AO9" s="158"/>
      <c r="AQ9" s="158"/>
    </row>
    <row r="10" spans="2:73" s="2" customFormat="1" ht="15.75" customHeight="1" thickBot="1" x14ac:dyDescent="0.3">
      <c r="B10" s="4"/>
      <c r="C10" s="4"/>
      <c r="D10" s="157" t="s">
        <v>4</v>
      </c>
      <c r="E10" s="157"/>
      <c r="F10" s="35"/>
      <c r="G10" s="7"/>
      <c r="H10" s="4"/>
      <c r="I10" s="7"/>
      <c r="J10" s="4"/>
      <c r="K10" s="27"/>
      <c r="L10" s="27"/>
      <c r="M10" s="27"/>
      <c r="N10" s="27"/>
      <c r="O10" s="7"/>
      <c r="P10" s="235"/>
      <c r="Q10" s="236"/>
      <c r="R10" s="236"/>
      <c r="S10" s="237"/>
      <c r="U10" s="7"/>
      <c r="W10" s="7"/>
      <c r="Y10" s="7"/>
      <c r="AA10" s="7"/>
      <c r="AC10" s="7"/>
      <c r="AE10" s="7"/>
      <c r="AG10" s="7"/>
      <c r="AI10" s="7"/>
      <c r="AK10" s="7"/>
      <c r="AM10" s="7"/>
      <c r="AO10" s="7"/>
      <c r="AQ10" s="7"/>
    </row>
    <row r="11" spans="2:73" s="2" customFormat="1" ht="15.75" thickBot="1" x14ac:dyDescent="0.3">
      <c r="B11" s="4"/>
      <c r="C11" s="4"/>
      <c r="D11" s="156" t="s">
        <v>9</v>
      </c>
      <c r="E11" s="164"/>
      <c r="F11" s="155"/>
      <c r="G11" s="155"/>
      <c r="H11" s="155"/>
      <c r="I11" s="155"/>
      <c r="J11" s="154"/>
      <c r="K11" s="27"/>
      <c r="L11" s="27"/>
      <c r="M11" s="27"/>
      <c r="N11" s="27"/>
      <c r="O11" s="27"/>
      <c r="P11" s="238"/>
      <c r="Q11" s="239"/>
      <c r="R11" s="239"/>
      <c r="S11" s="240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105"/>
      <c r="BB11" s="78"/>
      <c r="BC11" s="4"/>
      <c r="BD11" s="4"/>
    </row>
    <row r="12" spans="2:73" s="2" customFormat="1" ht="15.75" thickTop="1" x14ac:dyDescent="0.25">
      <c r="B12" s="4"/>
      <c r="C12" s="4"/>
      <c r="D12" s="90" t="s">
        <v>10</v>
      </c>
      <c r="E12" s="19" t="s">
        <v>11</v>
      </c>
      <c r="F12" s="103" t="s">
        <v>12</v>
      </c>
      <c r="G12" s="103"/>
      <c r="H12" s="103" t="s">
        <v>13</v>
      </c>
      <c r="I12" s="103"/>
      <c r="J12" s="153" t="s">
        <v>14</v>
      </c>
      <c r="K12" s="27"/>
      <c r="L12" s="27"/>
      <c r="M12" s="27"/>
      <c r="N12" s="27"/>
      <c r="O12" s="103"/>
      <c r="P12" s="27"/>
      <c r="Q12" s="103"/>
      <c r="R12" s="27"/>
      <c r="S12" s="103"/>
      <c r="T12" s="27"/>
      <c r="U12" s="103"/>
      <c r="V12" s="27"/>
      <c r="W12" s="103"/>
      <c r="X12" s="27"/>
      <c r="Y12" s="103"/>
      <c r="Z12" s="27"/>
      <c r="AA12" s="103"/>
      <c r="AB12" s="27"/>
      <c r="AC12" s="103"/>
      <c r="AD12" s="27"/>
      <c r="AE12" s="103"/>
      <c r="AF12" s="27"/>
      <c r="AG12" s="103"/>
      <c r="AH12" s="27"/>
      <c r="AI12" s="103"/>
      <c r="AJ12" s="27"/>
      <c r="AK12" s="103"/>
      <c r="AL12" s="27"/>
      <c r="AM12" s="103"/>
      <c r="AN12" s="27"/>
      <c r="AO12" s="103"/>
      <c r="AP12" s="27"/>
      <c r="AQ12" s="103"/>
      <c r="AR12" s="27"/>
      <c r="AS12" s="27"/>
      <c r="AT12" s="27"/>
      <c r="AU12" s="27"/>
      <c r="AV12" s="27"/>
      <c r="AW12" s="27"/>
      <c r="AX12" s="27"/>
      <c r="AY12" s="27"/>
      <c r="AZ12" s="27"/>
      <c r="BA12" s="105"/>
      <c r="BB12" s="78"/>
      <c r="BC12" s="4"/>
      <c r="BD12" s="4"/>
    </row>
    <row r="13" spans="2:73" s="2" customFormat="1" ht="15" customHeight="1" x14ac:dyDescent="0.25">
      <c r="B13" s="208" t="s">
        <v>15</v>
      </c>
      <c r="C13" s="152"/>
      <c r="D13" s="86" t="s">
        <v>16</v>
      </c>
      <c r="E13" s="165"/>
      <c r="F13" s="151"/>
      <c r="G13" s="149"/>
      <c r="H13" s="150">
        <f>+VLOOKUP(D13,$D$40:$F$49,3,FALSE)</f>
        <v>0</v>
      </c>
      <c r="I13" s="149"/>
      <c r="J13" s="148">
        <f t="shared" ref="J13:J22" si="0">+H13*F13</f>
        <v>0</v>
      </c>
      <c r="K13" s="27"/>
      <c r="L13" s="142" t="str">
        <f t="shared" ref="L13:L22" si="1">+IF(H13&gt;0,IF(F13&gt;0,"","Salaire manquant"),IF(F13&gt;0,IF(H13&gt;0,"","Efforts manquants en section Work-Packages"),""))</f>
        <v/>
      </c>
      <c r="M13" s="27"/>
      <c r="N13" s="27"/>
      <c r="O13" s="146"/>
      <c r="P13" s="147" t="s">
        <v>2</v>
      </c>
      <c r="Q13" s="146"/>
      <c r="R13" s="27"/>
      <c r="S13" s="146"/>
      <c r="T13" s="27"/>
      <c r="U13" s="146"/>
      <c r="V13" s="27"/>
      <c r="W13" s="146"/>
      <c r="X13" s="27"/>
      <c r="Y13" s="146"/>
      <c r="Z13" s="27"/>
      <c r="AA13" s="146"/>
      <c r="AB13" s="27"/>
      <c r="AC13" s="146"/>
      <c r="AD13" s="27"/>
      <c r="AE13" s="146"/>
      <c r="AF13" s="27"/>
      <c r="AG13" s="146"/>
      <c r="AH13" s="27"/>
      <c r="AI13" s="146"/>
      <c r="AJ13" s="27"/>
      <c r="AK13" s="146"/>
      <c r="AL13" s="27"/>
      <c r="AM13" s="146"/>
      <c r="AN13" s="27"/>
      <c r="AO13" s="146"/>
      <c r="AP13" s="27"/>
      <c r="AQ13" s="146"/>
      <c r="AR13" s="27"/>
      <c r="AS13" s="27"/>
      <c r="AT13" s="27"/>
      <c r="AU13" s="27"/>
      <c r="AV13" s="27"/>
      <c r="AW13" s="27"/>
      <c r="AX13" s="27"/>
      <c r="AY13" s="27"/>
      <c r="AZ13" s="27"/>
      <c r="BA13" s="105"/>
      <c r="BB13" s="78"/>
      <c r="BC13" s="4"/>
      <c r="BD13" s="4"/>
    </row>
    <row r="14" spans="2:73" s="2" customFormat="1" x14ac:dyDescent="0.25">
      <c r="B14" s="209"/>
      <c r="C14" s="152"/>
      <c r="D14" s="86" t="s">
        <v>25</v>
      </c>
      <c r="E14" s="165"/>
      <c r="F14" s="151"/>
      <c r="G14" s="149"/>
      <c r="H14" s="150">
        <f t="shared" ref="H14:H22" si="2">+VLOOKUP(D14,$D$40:$F$49,3,FALSE)</f>
        <v>0</v>
      </c>
      <c r="I14" s="149"/>
      <c r="J14" s="148">
        <f t="shared" si="0"/>
        <v>0</v>
      </c>
      <c r="K14" s="27"/>
      <c r="L14" s="142" t="str">
        <f t="shared" si="1"/>
        <v/>
      </c>
      <c r="M14" s="27"/>
      <c r="N14" s="27"/>
      <c r="O14" s="146"/>
      <c r="P14" s="27"/>
      <c r="Q14" s="146"/>
      <c r="R14" s="27"/>
      <c r="S14" s="146"/>
      <c r="T14" s="27"/>
      <c r="U14" s="146"/>
      <c r="V14" s="27"/>
      <c r="W14" s="146"/>
      <c r="X14" s="27"/>
      <c r="Y14" s="146"/>
      <c r="Z14" s="27"/>
      <c r="AA14" s="146"/>
      <c r="AB14" s="27"/>
      <c r="AC14" s="146"/>
      <c r="AD14" s="27"/>
      <c r="AE14" s="146"/>
      <c r="AF14" s="27"/>
      <c r="AG14" s="146"/>
      <c r="AH14" s="27"/>
      <c r="AI14" s="146"/>
      <c r="AJ14" s="27"/>
      <c r="AK14" s="146"/>
      <c r="AL14" s="27"/>
      <c r="AM14" s="146"/>
      <c r="AN14" s="27"/>
      <c r="AO14" s="146"/>
      <c r="AP14" s="27"/>
      <c r="AQ14" s="146"/>
      <c r="AR14" s="27"/>
      <c r="AS14" s="27"/>
      <c r="AT14" s="27"/>
      <c r="AU14" s="27"/>
      <c r="AV14" s="27"/>
      <c r="AW14" s="27"/>
      <c r="AX14" s="27"/>
      <c r="AY14" s="27"/>
      <c r="AZ14" s="27"/>
      <c r="BA14" s="105"/>
      <c r="BB14" s="78"/>
      <c r="BC14" s="4"/>
      <c r="BD14" s="4"/>
    </row>
    <row r="15" spans="2:73" s="2" customFormat="1" x14ac:dyDescent="0.25">
      <c r="B15" s="209"/>
      <c r="C15" s="152"/>
      <c r="D15" s="86" t="s">
        <v>24</v>
      </c>
      <c r="E15" s="165"/>
      <c r="F15" s="151"/>
      <c r="G15" s="149"/>
      <c r="H15" s="150">
        <f t="shared" si="2"/>
        <v>0</v>
      </c>
      <c r="I15" s="149"/>
      <c r="J15" s="148">
        <f t="shared" si="0"/>
        <v>0</v>
      </c>
      <c r="K15" s="27"/>
      <c r="L15" s="142" t="str">
        <f t="shared" si="1"/>
        <v/>
      </c>
      <c r="M15" s="27"/>
      <c r="N15" s="27"/>
      <c r="O15" s="146"/>
      <c r="P15" s="27"/>
      <c r="Q15" s="146"/>
      <c r="R15" s="27"/>
      <c r="S15" s="146"/>
      <c r="T15" s="27"/>
      <c r="U15" s="146"/>
      <c r="V15" s="27"/>
      <c r="W15" s="146"/>
      <c r="X15" s="27"/>
      <c r="Y15" s="146"/>
      <c r="Z15" s="27"/>
      <c r="AA15" s="146"/>
      <c r="AB15" s="27"/>
      <c r="AC15" s="146"/>
      <c r="AD15" s="27"/>
      <c r="AE15" s="146"/>
      <c r="AF15" s="27"/>
      <c r="AG15" s="146"/>
      <c r="AH15" s="27"/>
      <c r="AI15" s="146"/>
      <c r="AJ15" s="27"/>
      <c r="AK15" s="146"/>
      <c r="AL15" s="27"/>
      <c r="AM15" s="146"/>
      <c r="AN15" s="27"/>
      <c r="AO15" s="146"/>
      <c r="AP15" s="27"/>
      <c r="AQ15" s="146"/>
      <c r="AR15" s="27"/>
      <c r="AS15" s="27"/>
      <c r="AT15" s="27"/>
      <c r="AU15" s="27"/>
      <c r="AV15" s="27"/>
      <c r="AW15" s="27"/>
      <c r="AX15" s="27"/>
      <c r="AY15" s="27"/>
      <c r="AZ15" s="27"/>
      <c r="BA15" s="105"/>
      <c r="BB15" s="78"/>
      <c r="BC15" s="4"/>
      <c r="BD15" s="4"/>
    </row>
    <row r="16" spans="2:73" s="2" customFormat="1" x14ac:dyDescent="0.25">
      <c r="B16" s="209"/>
      <c r="C16" s="152"/>
      <c r="D16" s="86" t="s">
        <v>23</v>
      </c>
      <c r="E16" s="165"/>
      <c r="F16" s="151"/>
      <c r="G16" s="149"/>
      <c r="H16" s="150">
        <f t="shared" si="2"/>
        <v>0</v>
      </c>
      <c r="I16" s="149"/>
      <c r="J16" s="148">
        <f t="shared" si="0"/>
        <v>0</v>
      </c>
      <c r="K16" s="27"/>
      <c r="L16" s="142" t="str">
        <f t="shared" si="1"/>
        <v/>
      </c>
      <c r="M16" s="27"/>
      <c r="N16" s="27"/>
      <c r="O16" s="146"/>
      <c r="P16" s="27"/>
      <c r="Q16" s="146"/>
      <c r="R16" s="27"/>
      <c r="S16" s="146"/>
      <c r="T16" s="27"/>
      <c r="U16" s="146"/>
      <c r="V16" s="27"/>
      <c r="W16" s="146"/>
      <c r="X16" s="27"/>
      <c r="Y16" s="146"/>
      <c r="Z16" s="27"/>
      <c r="AA16" s="146"/>
      <c r="AB16" s="27"/>
      <c r="AC16" s="146"/>
      <c r="AD16" s="27"/>
      <c r="AE16" s="146"/>
      <c r="AF16" s="27"/>
      <c r="AG16" s="146"/>
      <c r="AH16" s="27"/>
      <c r="AI16" s="146"/>
      <c r="AJ16" s="27"/>
      <c r="AK16" s="146"/>
      <c r="AL16" s="27"/>
      <c r="AM16" s="146"/>
      <c r="AN16" s="27"/>
      <c r="AO16" s="146"/>
      <c r="AP16" s="27"/>
      <c r="AQ16" s="146"/>
      <c r="AR16" s="27"/>
      <c r="AS16" s="27"/>
      <c r="AT16" s="27"/>
      <c r="AU16" s="27"/>
      <c r="AV16" s="27"/>
      <c r="AW16" s="27"/>
      <c r="AX16" s="27"/>
      <c r="AY16" s="27"/>
      <c r="AZ16" s="27"/>
      <c r="BA16" s="105"/>
      <c r="BB16" s="78"/>
      <c r="BC16" s="4"/>
      <c r="BD16" s="4"/>
    </row>
    <row r="17" spans="2:71" s="2" customFormat="1" x14ac:dyDescent="0.25">
      <c r="B17" s="209"/>
      <c r="C17" s="152"/>
      <c r="D17" s="86" t="s">
        <v>22</v>
      </c>
      <c r="E17" s="165"/>
      <c r="F17" s="151"/>
      <c r="G17" s="149"/>
      <c r="H17" s="150">
        <f t="shared" si="2"/>
        <v>0</v>
      </c>
      <c r="I17" s="149"/>
      <c r="J17" s="148">
        <f t="shared" si="0"/>
        <v>0</v>
      </c>
      <c r="K17" s="27"/>
      <c r="L17" s="142" t="str">
        <f t="shared" si="1"/>
        <v/>
      </c>
      <c r="M17" s="27"/>
      <c r="N17" s="27"/>
      <c r="O17" s="146"/>
      <c r="P17" s="27"/>
      <c r="Q17" s="146"/>
      <c r="R17" s="27"/>
      <c r="S17" s="146"/>
      <c r="T17" s="27"/>
      <c r="U17" s="146"/>
      <c r="V17" s="27"/>
      <c r="W17" s="146"/>
      <c r="X17" s="27"/>
      <c r="Y17" s="146"/>
      <c r="Z17" s="27"/>
      <c r="AA17" s="146"/>
      <c r="AB17" s="27"/>
      <c r="AC17" s="146"/>
      <c r="AD17" s="27"/>
      <c r="AE17" s="146"/>
      <c r="AF17" s="27"/>
      <c r="AG17" s="146"/>
      <c r="AH17" s="27"/>
      <c r="AI17" s="146"/>
      <c r="AJ17" s="27"/>
      <c r="AK17" s="146"/>
      <c r="AL17" s="27"/>
      <c r="AM17" s="146"/>
      <c r="AN17" s="27"/>
      <c r="AO17" s="146"/>
      <c r="AP17" s="27"/>
      <c r="AQ17" s="146"/>
      <c r="AR17" s="27"/>
      <c r="AS17" s="27"/>
      <c r="AT17" s="27"/>
      <c r="AU17" s="27"/>
      <c r="AV17" s="27"/>
      <c r="AW17" s="27"/>
      <c r="AX17" s="27"/>
      <c r="AY17" s="27"/>
      <c r="AZ17" s="27"/>
      <c r="BA17" s="105"/>
      <c r="BB17" s="78"/>
      <c r="BC17" s="4"/>
      <c r="BD17" s="4"/>
    </row>
    <row r="18" spans="2:71" s="2" customFormat="1" outlineLevel="1" x14ac:dyDescent="0.25">
      <c r="B18" s="209"/>
      <c r="C18" s="152"/>
      <c r="D18" s="86" t="s">
        <v>21</v>
      </c>
      <c r="E18" s="165"/>
      <c r="F18" s="151"/>
      <c r="G18" s="149"/>
      <c r="H18" s="150">
        <f t="shared" si="2"/>
        <v>0</v>
      </c>
      <c r="I18" s="149"/>
      <c r="J18" s="148">
        <f t="shared" si="0"/>
        <v>0</v>
      </c>
      <c r="K18" s="27"/>
      <c r="L18" s="142" t="str">
        <f t="shared" si="1"/>
        <v/>
      </c>
      <c r="M18" s="27"/>
      <c r="N18" s="27"/>
      <c r="O18" s="146"/>
      <c r="P18" s="27"/>
      <c r="Q18" s="146"/>
      <c r="R18" s="27"/>
      <c r="S18" s="146"/>
      <c r="T18" s="27"/>
      <c r="U18" s="146"/>
      <c r="V18" s="27"/>
      <c r="W18" s="146"/>
      <c r="X18" s="27"/>
      <c r="Y18" s="146"/>
      <c r="Z18" s="27"/>
      <c r="AA18" s="146"/>
      <c r="AB18" s="27"/>
      <c r="AC18" s="146"/>
      <c r="AD18" s="27"/>
      <c r="AE18" s="146"/>
      <c r="AF18" s="27"/>
      <c r="AG18" s="146"/>
      <c r="AH18" s="27"/>
      <c r="AI18" s="146"/>
      <c r="AJ18" s="27"/>
      <c r="AK18" s="146"/>
      <c r="AL18" s="27"/>
      <c r="AM18" s="146"/>
      <c r="AN18" s="27"/>
      <c r="AO18" s="146"/>
      <c r="AP18" s="27"/>
      <c r="AQ18" s="146"/>
      <c r="AR18" s="27"/>
      <c r="AS18" s="27"/>
      <c r="AT18" s="27"/>
      <c r="AU18" s="27"/>
      <c r="AV18" s="27"/>
      <c r="AW18" s="27"/>
      <c r="AX18" s="27"/>
      <c r="AY18" s="27"/>
      <c r="AZ18" s="27"/>
      <c r="BA18" s="105"/>
      <c r="BB18" s="78"/>
      <c r="BC18" s="4"/>
      <c r="BD18" s="4"/>
    </row>
    <row r="19" spans="2:71" s="2" customFormat="1" outlineLevel="1" x14ac:dyDescent="0.25">
      <c r="B19" s="209"/>
      <c r="C19" s="152"/>
      <c r="D19" s="86" t="s">
        <v>20</v>
      </c>
      <c r="E19" s="165"/>
      <c r="F19" s="151"/>
      <c r="G19" s="149"/>
      <c r="H19" s="150">
        <f t="shared" si="2"/>
        <v>0</v>
      </c>
      <c r="I19" s="149"/>
      <c r="J19" s="148">
        <f t="shared" si="0"/>
        <v>0</v>
      </c>
      <c r="K19" s="27"/>
      <c r="L19" s="142" t="str">
        <f t="shared" si="1"/>
        <v/>
      </c>
      <c r="M19" s="27"/>
      <c r="N19" s="27"/>
      <c r="O19" s="146"/>
      <c r="P19" s="27"/>
      <c r="Q19" s="146"/>
      <c r="R19" s="27"/>
      <c r="S19" s="146"/>
      <c r="T19" s="27"/>
      <c r="U19" s="146"/>
      <c r="V19" s="27"/>
      <c r="W19" s="146"/>
      <c r="X19" s="27"/>
      <c r="Y19" s="146"/>
      <c r="Z19" s="27"/>
      <c r="AA19" s="146"/>
      <c r="AB19" s="27"/>
      <c r="AC19" s="146"/>
      <c r="AD19" s="27"/>
      <c r="AE19" s="146"/>
      <c r="AF19" s="27"/>
      <c r="AG19" s="146"/>
      <c r="AH19" s="27"/>
      <c r="AI19" s="146"/>
      <c r="AJ19" s="27"/>
      <c r="AK19" s="146"/>
      <c r="AL19" s="27"/>
      <c r="AM19" s="146"/>
      <c r="AN19" s="27"/>
      <c r="AO19" s="146"/>
      <c r="AP19" s="27"/>
      <c r="AQ19" s="146"/>
      <c r="AR19" s="27"/>
      <c r="AS19" s="27"/>
      <c r="AT19" s="27"/>
      <c r="AU19" s="27"/>
      <c r="AV19" s="27"/>
      <c r="AW19" s="27"/>
      <c r="AX19" s="27"/>
      <c r="AY19" s="27"/>
      <c r="AZ19" s="27"/>
      <c r="BA19" s="105"/>
      <c r="BB19" s="78"/>
      <c r="BC19" s="4"/>
      <c r="BD19" s="4"/>
    </row>
    <row r="20" spans="2:71" s="2" customFormat="1" outlineLevel="1" x14ac:dyDescent="0.25">
      <c r="B20" s="209"/>
      <c r="C20" s="152"/>
      <c r="D20" s="86" t="s">
        <v>19</v>
      </c>
      <c r="E20" s="165"/>
      <c r="F20" s="151"/>
      <c r="G20" s="149"/>
      <c r="H20" s="150">
        <f t="shared" si="2"/>
        <v>0</v>
      </c>
      <c r="I20" s="149"/>
      <c r="J20" s="148">
        <f t="shared" si="0"/>
        <v>0</v>
      </c>
      <c r="K20" s="27"/>
      <c r="L20" s="142" t="str">
        <f t="shared" si="1"/>
        <v/>
      </c>
      <c r="M20" s="27"/>
      <c r="N20" s="27"/>
      <c r="O20" s="146"/>
      <c r="P20" s="27"/>
      <c r="Q20" s="146"/>
      <c r="R20" s="27"/>
      <c r="S20" s="146"/>
      <c r="T20" s="27"/>
      <c r="U20" s="146"/>
      <c r="V20" s="27"/>
      <c r="W20" s="146"/>
      <c r="X20" s="27"/>
      <c r="Y20" s="146"/>
      <c r="Z20" s="27"/>
      <c r="AA20" s="146"/>
      <c r="AB20" s="27"/>
      <c r="AC20" s="146"/>
      <c r="AD20" s="27"/>
      <c r="AE20" s="146"/>
      <c r="AF20" s="27"/>
      <c r="AG20" s="146"/>
      <c r="AH20" s="27"/>
      <c r="AI20" s="146"/>
      <c r="AJ20" s="27"/>
      <c r="AK20" s="146"/>
      <c r="AL20" s="27"/>
      <c r="AM20" s="146"/>
      <c r="AN20" s="27"/>
      <c r="AO20" s="146"/>
      <c r="AP20" s="27"/>
      <c r="AQ20" s="146"/>
      <c r="AR20" s="27"/>
      <c r="AS20" s="27"/>
      <c r="AT20" s="27"/>
      <c r="AU20" s="27"/>
      <c r="AV20" s="27"/>
      <c r="AW20" s="27"/>
      <c r="AX20" s="27"/>
      <c r="AY20" s="27"/>
      <c r="AZ20" s="27"/>
      <c r="BA20" s="105"/>
      <c r="BB20" s="78"/>
      <c r="BC20" s="4"/>
      <c r="BD20" s="4"/>
    </row>
    <row r="21" spans="2:71" s="2" customFormat="1" outlineLevel="1" x14ac:dyDescent="0.25">
      <c r="B21" s="209"/>
      <c r="C21" s="152"/>
      <c r="D21" s="86" t="s">
        <v>18</v>
      </c>
      <c r="E21" s="165"/>
      <c r="F21" s="151"/>
      <c r="G21" s="149"/>
      <c r="H21" s="150">
        <f t="shared" si="2"/>
        <v>0</v>
      </c>
      <c r="I21" s="149"/>
      <c r="J21" s="148">
        <f t="shared" si="0"/>
        <v>0</v>
      </c>
      <c r="K21" s="27"/>
      <c r="L21" s="142" t="str">
        <f t="shared" si="1"/>
        <v/>
      </c>
      <c r="M21" s="27"/>
      <c r="N21" s="27"/>
      <c r="O21" s="146"/>
      <c r="P21" s="27"/>
      <c r="Q21" s="146"/>
      <c r="R21" s="27"/>
      <c r="S21" s="146"/>
      <c r="T21" s="27"/>
      <c r="U21" s="146"/>
      <c r="V21" s="27"/>
      <c r="W21" s="146"/>
      <c r="X21" s="27"/>
      <c r="Y21" s="146"/>
      <c r="Z21" s="27"/>
      <c r="AA21" s="146"/>
      <c r="AB21" s="27"/>
      <c r="AC21" s="146"/>
      <c r="AD21" s="27"/>
      <c r="AE21" s="146"/>
      <c r="AF21" s="27"/>
      <c r="AG21" s="146"/>
      <c r="AH21" s="27"/>
      <c r="AI21" s="146"/>
      <c r="AJ21" s="27"/>
      <c r="AK21" s="146"/>
      <c r="AL21" s="27"/>
      <c r="AM21" s="146"/>
      <c r="AN21" s="27"/>
      <c r="AO21" s="146"/>
      <c r="AP21" s="27"/>
      <c r="AQ21" s="146"/>
      <c r="AR21" s="27"/>
      <c r="AS21" s="27"/>
      <c r="AT21" s="27"/>
      <c r="AU21" s="27"/>
      <c r="AV21" s="27"/>
      <c r="AW21" s="27"/>
      <c r="AX21" s="27"/>
      <c r="AY21" s="27"/>
      <c r="AZ21" s="27"/>
      <c r="BA21" s="105"/>
      <c r="BB21" s="78"/>
      <c r="BC21" s="4"/>
      <c r="BD21" s="4"/>
    </row>
    <row r="22" spans="2:71" s="2" customFormat="1" outlineLevel="1" x14ac:dyDescent="0.25">
      <c r="B22" s="210"/>
      <c r="C22" s="152"/>
      <c r="D22" s="86" t="s">
        <v>17</v>
      </c>
      <c r="E22" s="165"/>
      <c r="F22" s="151"/>
      <c r="G22" s="149"/>
      <c r="H22" s="150">
        <f t="shared" si="2"/>
        <v>0</v>
      </c>
      <c r="I22" s="149"/>
      <c r="J22" s="148">
        <f t="shared" si="0"/>
        <v>0</v>
      </c>
      <c r="K22" s="27"/>
      <c r="L22" s="142" t="str">
        <f t="shared" si="1"/>
        <v/>
      </c>
      <c r="M22" s="27"/>
      <c r="N22" s="147"/>
      <c r="O22" s="146"/>
      <c r="P22" s="27"/>
      <c r="Q22" s="146"/>
      <c r="R22" s="27"/>
      <c r="S22" s="146"/>
      <c r="T22" s="27"/>
      <c r="U22" s="146"/>
      <c r="V22" s="27"/>
      <c r="W22" s="146"/>
      <c r="X22" s="27"/>
      <c r="Y22" s="146"/>
      <c r="Z22" s="27"/>
      <c r="AA22" s="146"/>
      <c r="AB22" s="27"/>
      <c r="AC22" s="146"/>
      <c r="AD22" s="27"/>
      <c r="AE22" s="146"/>
      <c r="AF22" s="27"/>
      <c r="AG22" s="146"/>
      <c r="AH22" s="27"/>
      <c r="AI22" s="146"/>
      <c r="AJ22" s="27"/>
      <c r="AK22" s="146"/>
      <c r="AL22" s="27"/>
      <c r="AM22" s="146"/>
      <c r="AN22" s="27"/>
      <c r="AO22" s="146"/>
      <c r="AP22" s="27"/>
      <c r="AQ22" s="146"/>
      <c r="AR22" s="27"/>
      <c r="AS22" s="27"/>
      <c r="AT22" s="27"/>
      <c r="AU22" s="27"/>
      <c r="AV22" s="27"/>
      <c r="AW22" s="27"/>
      <c r="AX22" s="27"/>
      <c r="AY22" s="27"/>
      <c r="AZ22" s="27"/>
      <c r="BA22" s="105"/>
      <c r="BB22" s="78"/>
      <c r="BC22" s="4"/>
      <c r="BD22" s="4"/>
    </row>
    <row r="23" spans="2:71" s="2" customFormat="1" ht="15.75" thickBot="1" x14ac:dyDescent="0.3">
      <c r="B23" s="4"/>
      <c r="C23" s="4"/>
      <c r="D23" s="113"/>
      <c r="E23" s="166"/>
      <c r="F23" s="144"/>
      <c r="G23" s="144"/>
      <c r="H23" s="145" t="s">
        <v>1</v>
      </c>
      <c r="I23" s="144"/>
      <c r="J23" s="143">
        <f>+SUM(J13:J22)</f>
        <v>0</v>
      </c>
      <c r="K23" s="27"/>
      <c r="L23" s="142"/>
      <c r="M23" s="27"/>
      <c r="N23" s="27"/>
      <c r="O23" s="106"/>
      <c r="P23" s="27"/>
      <c r="Q23" s="106"/>
      <c r="R23" s="27"/>
      <c r="S23" s="106"/>
      <c r="T23" s="27"/>
      <c r="U23" s="106"/>
      <c r="V23" s="27"/>
      <c r="W23" s="106"/>
      <c r="X23" s="27"/>
      <c r="Y23" s="106"/>
      <c r="Z23" s="27"/>
      <c r="AA23" s="106"/>
      <c r="AB23" s="27"/>
      <c r="AC23" s="106"/>
      <c r="AD23" s="27"/>
      <c r="AE23" s="106"/>
      <c r="AF23" s="27"/>
      <c r="AG23" s="106"/>
      <c r="AH23" s="27"/>
      <c r="AI23" s="106"/>
      <c r="AJ23" s="27"/>
      <c r="AK23" s="106"/>
      <c r="AL23" s="27"/>
      <c r="AM23" s="106"/>
      <c r="AN23" s="27"/>
      <c r="AO23" s="106"/>
      <c r="AP23" s="27"/>
      <c r="AQ23" s="106"/>
      <c r="AR23" s="27"/>
      <c r="AS23" s="27"/>
      <c r="AT23" s="27"/>
      <c r="AU23" s="27"/>
      <c r="AV23" s="27"/>
      <c r="AW23" s="27"/>
      <c r="AX23" s="27"/>
      <c r="AY23" s="27"/>
      <c r="AZ23" s="27"/>
      <c r="BA23" s="105"/>
      <c r="BB23" s="78"/>
      <c r="BC23" s="4"/>
      <c r="BD23" s="4"/>
    </row>
    <row r="24" spans="2:71" s="2" customFormat="1" ht="15.75" thickBot="1" x14ac:dyDescent="0.3">
      <c r="B24" s="4"/>
      <c r="C24" s="4"/>
      <c r="D24" s="141"/>
      <c r="E24" s="141"/>
      <c r="F24" s="35"/>
      <c r="G24" s="7"/>
      <c r="H24" s="4"/>
      <c r="I24" s="7"/>
      <c r="J24" s="140"/>
      <c r="K24" s="7"/>
      <c r="L24" s="27"/>
      <c r="M24" s="7"/>
      <c r="N24" s="4"/>
      <c r="O24" s="7"/>
      <c r="P24" s="4"/>
      <c r="Q24" s="7"/>
      <c r="R24" s="4"/>
      <c r="S24" s="7"/>
      <c r="U24" s="7"/>
      <c r="W24" s="7"/>
      <c r="Y24" s="7"/>
      <c r="AA24" s="7"/>
      <c r="AC24" s="7"/>
      <c r="AE24" s="7"/>
      <c r="AG24" s="7"/>
      <c r="AI24" s="7"/>
      <c r="AK24" s="7"/>
      <c r="AM24" s="7"/>
      <c r="AO24" s="7"/>
      <c r="AQ24" s="7"/>
    </row>
    <row r="25" spans="2:71" s="131" customFormat="1" ht="63" customHeight="1" x14ac:dyDescent="0.25">
      <c r="B25" s="139"/>
      <c r="C25" s="139"/>
      <c r="D25" s="205" t="s">
        <v>90</v>
      </c>
      <c r="E25" s="167" t="s">
        <v>26</v>
      </c>
      <c r="F25" s="137" t="s">
        <v>28</v>
      </c>
      <c r="G25" s="137"/>
      <c r="H25" s="138" t="s">
        <v>29</v>
      </c>
      <c r="I25" s="137"/>
      <c r="J25" s="137" t="s">
        <v>30</v>
      </c>
      <c r="K25" s="137"/>
      <c r="L25" s="137" t="s">
        <v>31</v>
      </c>
      <c r="M25" s="137"/>
      <c r="N25" s="136" t="s">
        <v>32</v>
      </c>
      <c r="P25" s="134"/>
      <c r="Q25" s="135"/>
      <c r="R25" s="134"/>
      <c r="S25" s="135"/>
      <c r="T25" s="134"/>
      <c r="U25" s="133"/>
      <c r="V25" s="134"/>
      <c r="W25" s="133"/>
      <c r="X25" s="134"/>
      <c r="Y25" s="133"/>
      <c r="Z25" s="134"/>
      <c r="AA25" s="133"/>
      <c r="AB25" s="134"/>
      <c r="AC25" s="133"/>
      <c r="AD25" s="134"/>
      <c r="AE25" s="133"/>
      <c r="AF25" s="134"/>
      <c r="AG25" s="133"/>
      <c r="AH25" s="134"/>
      <c r="AI25" s="133"/>
      <c r="AJ25" s="134"/>
      <c r="AK25" s="133"/>
      <c r="AL25" s="134"/>
      <c r="AM25" s="133"/>
      <c r="AN25" s="134"/>
      <c r="AO25" s="133"/>
      <c r="AP25" s="134"/>
      <c r="AQ25" s="133"/>
      <c r="AR25" s="133"/>
      <c r="AS25" s="133"/>
      <c r="AT25" s="133"/>
      <c r="AU25" s="133"/>
      <c r="AV25" s="133"/>
      <c r="AW25" s="133"/>
      <c r="AX25" s="133"/>
      <c r="AY25" s="133"/>
      <c r="AZ25" s="133"/>
      <c r="BA25" s="133"/>
      <c r="BB25" s="133"/>
      <c r="BC25" s="133"/>
      <c r="BD25" s="133"/>
      <c r="BE25" s="133"/>
      <c r="BF25" s="133"/>
      <c r="BG25" s="133"/>
      <c r="BH25" s="133"/>
      <c r="BI25" s="133"/>
      <c r="BJ25" s="133"/>
      <c r="BK25" s="133"/>
      <c r="BL25" s="133"/>
      <c r="BM25" s="133"/>
      <c r="BN25" s="133"/>
      <c r="BO25" s="133"/>
      <c r="BP25" s="133"/>
      <c r="BQ25" s="132"/>
      <c r="BR25" s="132"/>
      <c r="BS25" s="132"/>
    </row>
    <row r="26" spans="2:71" s="119" customFormat="1" x14ac:dyDescent="0.25">
      <c r="B26" s="130"/>
      <c r="C26" s="130"/>
      <c r="D26" s="129" t="s">
        <v>27</v>
      </c>
      <c r="E26" s="168"/>
      <c r="F26" s="122">
        <v>7500</v>
      </c>
      <c r="G26" s="122"/>
      <c r="H26" s="128">
        <v>10</v>
      </c>
      <c r="I26" s="122"/>
      <c r="J26" s="127">
        <v>5</v>
      </c>
      <c r="K26" s="122"/>
      <c r="L26" s="126">
        <v>23</v>
      </c>
      <c r="M26" s="122"/>
      <c r="N26" s="125">
        <f>+(F26*H26)/J26*L26/12</f>
        <v>28750</v>
      </c>
      <c r="O26" s="124"/>
      <c r="P26" s="124"/>
      <c r="Q26" s="123"/>
      <c r="R26" s="122"/>
      <c r="S26" s="123"/>
      <c r="T26" s="122"/>
      <c r="U26" s="121"/>
      <c r="V26" s="122"/>
      <c r="W26" s="121"/>
      <c r="X26" s="122"/>
      <c r="Y26" s="121"/>
      <c r="Z26" s="122"/>
      <c r="AA26" s="121"/>
      <c r="AB26" s="122"/>
      <c r="AC26" s="121"/>
      <c r="AD26" s="122"/>
      <c r="AE26" s="121"/>
      <c r="AF26" s="122"/>
      <c r="AG26" s="121"/>
      <c r="AH26" s="122"/>
      <c r="AI26" s="121"/>
      <c r="AJ26" s="122"/>
      <c r="AK26" s="121"/>
      <c r="AL26" s="122"/>
      <c r="AM26" s="121"/>
      <c r="AN26" s="122"/>
      <c r="AO26" s="121"/>
      <c r="AP26" s="122"/>
      <c r="AQ26" s="121"/>
      <c r="AR26" s="121"/>
      <c r="AS26" s="121"/>
      <c r="AT26" s="121"/>
      <c r="AU26" s="121"/>
      <c r="AV26" s="121"/>
      <c r="AW26" s="121"/>
      <c r="AX26" s="121"/>
      <c r="AY26" s="121"/>
      <c r="AZ26" s="121"/>
      <c r="BA26" s="121"/>
      <c r="BB26" s="121"/>
      <c r="BC26" s="121"/>
      <c r="BD26" s="121"/>
      <c r="BE26" s="121"/>
      <c r="BF26" s="121"/>
      <c r="BG26" s="121"/>
      <c r="BH26" s="121"/>
      <c r="BI26" s="121"/>
      <c r="BJ26" s="121"/>
      <c r="BK26" s="121"/>
      <c r="BL26" s="121"/>
      <c r="BM26" s="121"/>
      <c r="BN26" s="121"/>
      <c r="BO26" s="121"/>
      <c r="BP26" s="121"/>
      <c r="BQ26" s="120"/>
      <c r="BR26" s="120"/>
      <c r="BS26" s="120"/>
    </row>
    <row r="27" spans="2:71" ht="15" customHeight="1" x14ac:dyDescent="0.25">
      <c r="B27" s="208" t="s">
        <v>15</v>
      </c>
      <c r="D27" s="86" t="s">
        <v>33</v>
      </c>
      <c r="E27" s="165"/>
      <c r="F27" s="49"/>
      <c r="G27" s="117"/>
      <c r="H27" s="118"/>
      <c r="I27" s="117"/>
      <c r="J27" s="85"/>
      <c r="K27" s="116"/>
      <c r="L27" s="115">
        <f>+VLOOKUP(D27,$D$54:$F$63,3,FALSE)</f>
        <v>0</v>
      </c>
      <c r="M27" s="109"/>
      <c r="N27" s="114" t="str">
        <f>+IFERROR((F27*H27)/J27*L27/12,"-")</f>
        <v>-</v>
      </c>
      <c r="O27" s="109"/>
      <c r="P27" s="109"/>
      <c r="R27" s="109"/>
      <c r="T27" s="109"/>
      <c r="U27" s="29"/>
      <c r="V27" s="109"/>
      <c r="W27" s="29"/>
      <c r="X27" s="109"/>
      <c r="Y27" s="29"/>
      <c r="Z27" s="109"/>
      <c r="AA27" s="29"/>
      <c r="AB27" s="109"/>
      <c r="AC27" s="29"/>
      <c r="AD27" s="109"/>
      <c r="AE27" s="29"/>
      <c r="AF27" s="109"/>
      <c r="AG27" s="29"/>
      <c r="AH27" s="109"/>
      <c r="AI27" s="29"/>
      <c r="AJ27" s="109"/>
      <c r="AK27" s="29"/>
      <c r="AL27" s="109"/>
      <c r="AM27" s="29"/>
      <c r="AN27" s="109"/>
      <c r="AO27" s="29"/>
      <c r="AP27" s="109"/>
      <c r="AQ27" s="29"/>
      <c r="AR27" s="29"/>
      <c r="AS27" s="29"/>
      <c r="AT27" s="29"/>
      <c r="AU27" s="29"/>
      <c r="AV27" s="29"/>
      <c r="AW27" s="29"/>
      <c r="AX27" s="29"/>
      <c r="AY27" s="29"/>
      <c r="AZ27" s="29"/>
      <c r="BA27" s="29"/>
      <c r="BB27" s="29"/>
      <c r="BC27" s="29"/>
      <c r="BD27" s="29"/>
      <c r="BE27" s="29"/>
      <c r="BF27" s="29"/>
      <c r="BG27" s="29"/>
      <c r="BH27" s="29"/>
      <c r="BI27" s="29"/>
      <c r="BJ27" s="29"/>
      <c r="BK27" s="29"/>
      <c r="BL27" s="29"/>
      <c r="BM27" s="29"/>
      <c r="BN27" s="29"/>
      <c r="BO27" s="29"/>
      <c r="BP27" s="29"/>
      <c r="BQ27" s="91"/>
      <c r="BR27" s="91"/>
      <c r="BS27" s="91"/>
    </row>
    <row r="28" spans="2:71" x14ac:dyDescent="0.25">
      <c r="B28" s="209"/>
      <c r="D28" s="86" t="s">
        <v>42</v>
      </c>
      <c r="E28" s="165"/>
      <c r="F28" s="49"/>
      <c r="G28" s="117"/>
      <c r="H28" s="118"/>
      <c r="I28" s="117"/>
      <c r="J28" s="85"/>
      <c r="K28" s="116"/>
      <c r="L28" s="115">
        <f t="shared" ref="L28:L36" si="3">+VLOOKUP(D28,$D$54:$F$63,3,FALSE)</f>
        <v>0</v>
      </c>
      <c r="M28" s="109"/>
      <c r="N28" s="114" t="str">
        <f t="shared" ref="N28:N36" si="4">+IFERROR((F28*H28)/J28*L28/12,"-")</f>
        <v>-</v>
      </c>
      <c r="O28" s="109"/>
      <c r="P28" s="109"/>
      <c r="R28" s="109"/>
      <c r="T28" s="109"/>
      <c r="U28" s="29"/>
      <c r="V28" s="109"/>
      <c r="W28" s="29"/>
      <c r="X28" s="109"/>
      <c r="Y28" s="29"/>
      <c r="Z28" s="109"/>
      <c r="AA28" s="29"/>
      <c r="AB28" s="109"/>
      <c r="AC28" s="29"/>
      <c r="AD28" s="109"/>
      <c r="AE28" s="29"/>
      <c r="AF28" s="109"/>
      <c r="AG28" s="29"/>
      <c r="AH28" s="109"/>
      <c r="AI28" s="29"/>
      <c r="AJ28" s="109"/>
      <c r="AK28" s="29"/>
      <c r="AL28" s="109"/>
      <c r="AM28" s="29"/>
      <c r="AN28" s="109"/>
      <c r="AO28" s="29"/>
      <c r="AP28" s="109"/>
      <c r="AQ28" s="29"/>
      <c r="AR28" s="29"/>
      <c r="AS28" s="29"/>
      <c r="AT28" s="29"/>
      <c r="AU28" s="29"/>
      <c r="AV28" s="29"/>
      <c r="AW28" s="29"/>
      <c r="AX28" s="29"/>
      <c r="AY28" s="29"/>
      <c r="AZ28" s="29"/>
      <c r="BA28" s="29"/>
      <c r="BB28" s="29"/>
      <c r="BC28" s="29"/>
      <c r="BD28" s="29"/>
      <c r="BE28" s="29"/>
      <c r="BF28" s="29"/>
      <c r="BG28" s="29"/>
      <c r="BH28" s="29"/>
      <c r="BI28" s="29"/>
      <c r="BJ28" s="29"/>
      <c r="BK28" s="29"/>
      <c r="BL28" s="29"/>
      <c r="BM28" s="29"/>
      <c r="BN28" s="29"/>
      <c r="BO28" s="29"/>
      <c r="BP28" s="29"/>
      <c r="BQ28" s="91"/>
      <c r="BR28" s="91"/>
      <c r="BS28" s="91"/>
    </row>
    <row r="29" spans="2:71" x14ac:dyDescent="0.25">
      <c r="B29" s="209"/>
      <c r="D29" s="86" t="s">
        <v>41</v>
      </c>
      <c r="E29" s="165"/>
      <c r="F29" s="49"/>
      <c r="G29" s="117"/>
      <c r="H29" s="118"/>
      <c r="I29" s="117"/>
      <c r="J29" s="85"/>
      <c r="K29" s="116"/>
      <c r="L29" s="115">
        <f t="shared" si="3"/>
        <v>0</v>
      </c>
      <c r="M29" s="109"/>
      <c r="N29" s="114" t="str">
        <f t="shared" si="4"/>
        <v>-</v>
      </c>
      <c r="O29" s="109"/>
      <c r="P29" s="109"/>
      <c r="R29" s="109"/>
      <c r="T29" s="109"/>
      <c r="U29" s="29"/>
      <c r="V29" s="109"/>
      <c r="W29" s="29"/>
      <c r="X29" s="109"/>
      <c r="Y29" s="29"/>
      <c r="Z29" s="109"/>
      <c r="AA29" s="29"/>
      <c r="AB29" s="109"/>
      <c r="AC29" s="29"/>
      <c r="AD29" s="109"/>
      <c r="AE29" s="29"/>
      <c r="AF29" s="109"/>
      <c r="AG29" s="29"/>
      <c r="AH29" s="109"/>
      <c r="AI29" s="29"/>
      <c r="AJ29" s="109"/>
      <c r="AK29" s="29"/>
      <c r="AL29" s="109"/>
      <c r="AM29" s="29"/>
      <c r="AN29" s="109"/>
      <c r="AO29" s="29"/>
      <c r="AP29" s="109"/>
      <c r="AQ29" s="29"/>
      <c r="AR29" s="29"/>
      <c r="AS29" s="29"/>
      <c r="AT29" s="29"/>
      <c r="AU29" s="29"/>
      <c r="AV29" s="29"/>
      <c r="AW29" s="29"/>
      <c r="AX29" s="29"/>
      <c r="AY29" s="29"/>
      <c r="AZ29" s="29"/>
      <c r="BA29" s="29"/>
      <c r="BB29" s="29"/>
      <c r="BC29" s="29"/>
      <c r="BD29" s="29"/>
      <c r="BE29" s="29"/>
      <c r="BF29" s="29"/>
      <c r="BG29" s="29"/>
      <c r="BH29" s="29"/>
      <c r="BI29" s="29"/>
      <c r="BJ29" s="29"/>
      <c r="BK29" s="29"/>
      <c r="BL29" s="29"/>
      <c r="BM29" s="29"/>
      <c r="BN29" s="29"/>
      <c r="BO29" s="29"/>
      <c r="BP29" s="29"/>
      <c r="BQ29" s="91"/>
      <c r="BR29" s="91"/>
      <c r="BS29" s="91"/>
    </row>
    <row r="30" spans="2:71" x14ac:dyDescent="0.25">
      <c r="B30" s="209"/>
      <c r="D30" s="86" t="s">
        <v>40</v>
      </c>
      <c r="E30" s="165"/>
      <c r="F30" s="49"/>
      <c r="G30" s="117"/>
      <c r="H30" s="118"/>
      <c r="I30" s="117"/>
      <c r="J30" s="85"/>
      <c r="K30" s="116"/>
      <c r="L30" s="115">
        <f t="shared" si="3"/>
        <v>0</v>
      </c>
      <c r="M30" s="109"/>
      <c r="N30" s="114" t="str">
        <f t="shared" si="4"/>
        <v>-</v>
      </c>
      <c r="O30" s="109"/>
      <c r="P30" s="109"/>
      <c r="R30" s="109"/>
      <c r="T30" s="109"/>
      <c r="U30" s="29"/>
      <c r="V30" s="109"/>
      <c r="W30" s="29"/>
      <c r="X30" s="109"/>
      <c r="Y30" s="29"/>
      <c r="Z30" s="109"/>
      <c r="AA30" s="29"/>
      <c r="AB30" s="109"/>
      <c r="AC30" s="29"/>
      <c r="AD30" s="109"/>
      <c r="AE30" s="29"/>
      <c r="AF30" s="109"/>
      <c r="AG30" s="29"/>
      <c r="AH30" s="109"/>
      <c r="AI30" s="29"/>
      <c r="AJ30" s="109"/>
      <c r="AK30" s="29"/>
      <c r="AL30" s="109"/>
      <c r="AM30" s="29"/>
      <c r="AN30" s="109"/>
      <c r="AO30" s="29"/>
      <c r="AP30" s="109"/>
      <c r="AQ30" s="29"/>
      <c r="AR30" s="29"/>
      <c r="AS30" s="29"/>
      <c r="AT30" s="29"/>
      <c r="AU30" s="29"/>
      <c r="AV30" s="29"/>
      <c r="AW30" s="29"/>
      <c r="AX30" s="29"/>
      <c r="AY30" s="29"/>
      <c r="AZ30" s="29"/>
      <c r="BA30" s="29"/>
      <c r="BB30" s="29"/>
      <c r="BC30" s="29"/>
      <c r="BD30" s="29"/>
      <c r="BE30" s="29"/>
      <c r="BF30" s="29"/>
      <c r="BG30" s="29"/>
      <c r="BH30" s="29"/>
      <c r="BI30" s="29"/>
      <c r="BJ30" s="29"/>
      <c r="BK30" s="29"/>
      <c r="BL30" s="29"/>
      <c r="BM30" s="29"/>
      <c r="BN30" s="29"/>
      <c r="BO30" s="29"/>
      <c r="BP30" s="29"/>
      <c r="BQ30" s="91"/>
      <c r="BR30" s="91"/>
      <c r="BS30" s="91"/>
    </row>
    <row r="31" spans="2:71" x14ac:dyDescent="0.25">
      <c r="B31" s="209"/>
      <c r="D31" s="86" t="s">
        <v>39</v>
      </c>
      <c r="E31" s="165"/>
      <c r="F31" s="49"/>
      <c r="G31" s="117"/>
      <c r="H31" s="118"/>
      <c r="I31" s="117"/>
      <c r="J31" s="85"/>
      <c r="K31" s="116"/>
      <c r="L31" s="115">
        <f t="shared" si="3"/>
        <v>0</v>
      </c>
      <c r="M31" s="109"/>
      <c r="N31" s="114" t="str">
        <f t="shared" si="4"/>
        <v>-</v>
      </c>
      <c r="O31" s="109"/>
      <c r="P31" s="109"/>
      <c r="R31" s="109"/>
      <c r="T31" s="109"/>
      <c r="U31" s="29"/>
      <c r="V31" s="109"/>
      <c r="W31" s="29"/>
      <c r="X31" s="109"/>
      <c r="Y31" s="29"/>
      <c r="Z31" s="109"/>
      <c r="AA31" s="29"/>
      <c r="AB31" s="109"/>
      <c r="AC31" s="29"/>
      <c r="AD31" s="109"/>
      <c r="AE31" s="29"/>
      <c r="AF31" s="109"/>
      <c r="AG31" s="29"/>
      <c r="AH31" s="109"/>
      <c r="AI31" s="29"/>
      <c r="AJ31" s="109"/>
      <c r="AK31" s="29"/>
      <c r="AL31" s="109"/>
      <c r="AM31" s="29"/>
      <c r="AN31" s="109"/>
      <c r="AO31" s="29"/>
      <c r="AP31" s="109"/>
      <c r="AQ31" s="29"/>
      <c r="AR31" s="29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91"/>
      <c r="BR31" s="91"/>
      <c r="BS31" s="91"/>
    </row>
    <row r="32" spans="2:71" outlineLevel="1" x14ac:dyDescent="0.25">
      <c r="B32" s="209"/>
      <c r="D32" s="86" t="s">
        <v>38</v>
      </c>
      <c r="E32" s="165"/>
      <c r="F32" s="49"/>
      <c r="G32" s="117"/>
      <c r="H32" s="118"/>
      <c r="I32" s="117"/>
      <c r="J32" s="118"/>
      <c r="K32" s="116"/>
      <c r="L32" s="115">
        <f t="shared" si="3"/>
        <v>0</v>
      </c>
      <c r="M32" s="109"/>
      <c r="N32" s="114" t="str">
        <f t="shared" si="4"/>
        <v>-</v>
      </c>
      <c r="O32" s="109"/>
      <c r="P32" s="109"/>
      <c r="R32" s="109"/>
      <c r="T32" s="109"/>
      <c r="U32" s="29"/>
      <c r="V32" s="109"/>
      <c r="W32" s="29"/>
      <c r="X32" s="109"/>
      <c r="Y32" s="29"/>
      <c r="Z32" s="109"/>
      <c r="AA32" s="29"/>
      <c r="AB32" s="109"/>
      <c r="AC32" s="29"/>
      <c r="AD32" s="109"/>
      <c r="AE32" s="29"/>
      <c r="AF32" s="109"/>
      <c r="AG32" s="29"/>
      <c r="AH32" s="109"/>
      <c r="AI32" s="29"/>
      <c r="AJ32" s="109"/>
      <c r="AK32" s="29"/>
      <c r="AL32" s="109"/>
      <c r="AM32" s="29"/>
      <c r="AN32" s="109"/>
      <c r="AO32" s="29"/>
      <c r="AP32" s="109"/>
      <c r="AQ32" s="29"/>
      <c r="AR32" s="29"/>
      <c r="AS32" s="29"/>
      <c r="AT32" s="29"/>
      <c r="AU32" s="29"/>
      <c r="AV32" s="29"/>
      <c r="AW32" s="29"/>
      <c r="AX32" s="29"/>
      <c r="AY32" s="29"/>
      <c r="AZ32" s="29"/>
      <c r="BA32" s="29"/>
      <c r="BB32" s="29"/>
      <c r="BC32" s="29"/>
      <c r="BD32" s="29"/>
      <c r="BE32" s="29"/>
      <c r="BF32" s="29"/>
      <c r="BG32" s="29"/>
      <c r="BH32" s="29"/>
      <c r="BI32" s="29"/>
      <c r="BJ32" s="29"/>
      <c r="BK32" s="29"/>
      <c r="BL32" s="29"/>
      <c r="BM32" s="29"/>
      <c r="BN32" s="29"/>
      <c r="BO32" s="29"/>
      <c r="BP32" s="29"/>
      <c r="BQ32" s="91"/>
      <c r="BR32" s="91"/>
      <c r="BS32" s="91"/>
    </row>
    <row r="33" spans="2:77" outlineLevel="1" x14ac:dyDescent="0.25">
      <c r="B33" s="209"/>
      <c r="D33" s="86" t="s">
        <v>37</v>
      </c>
      <c r="E33" s="165"/>
      <c r="F33" s="49"/>
      <c r="G33" s="117"/>
      <c r="H33" s="118"/>
      <c r="I33" s="117"/>
      <c r="J33" s="118"/>
      <c r="K33" s="116"/>
      <c r="L33" s="115">
        <f t="shared" si="3"/>
        <v>0</v>
      </c>
      <c r="M33" s="109"/>
      <c r="N33" s="114" t="str">
        <f t="shared" si="4"/>
        <v>-</v>
      </c>
      <c r="O33" s="109"/>
      <c r="P33" s="109"/>
      <c r="R33" s="109"/>
      <c r="T33" s="109"/>
      <c r="U33" s="29"/>
      <c r="V33" s="109"/>
      <c r="W33" s="29"/>
      <c r="X33" s="109"/>
      <c r="Y33" s="29"/>
      <c r="Z33" s="109"/>
      <c r="AA33" s="29"/>
      <c r="AB33" s="109"/>
      <c r="AC33" s="29"/>
      <c r="AD33" s="109"/>
      <c r="AE33" s="29"/>
      <c r="AF33" s="109"/>
      <c r="AG33" s="29"/>
      <c r="AH33" s="109"/>
      <c r="AI33" s="29"/>
      <c r="AJ33" s="109"/>
      <c r="AK33" s="29"/>
      <c r="AL33" s="109"/>
      <c r="AM33" s="29"/>
      <c r="AN33" s="109"/>
      <c r="AO33" s="29"/>
      <c r="AP33" s="109"/>
      <c r="AQ33" s="29"/>
      <c r="AR33" s="29"/>
      <c r="AS33" s="29"/>
      <c r="AT33" s="29"/>
      <c r="AU33" s="29"/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91"/>
      <c r="BR33" s="91"/>
      <c r="BS33" s="91"/>
    </row>
    <row r="34" spans="2:77" outlineLevel="1" x14ac:dyDescent="0.25">
      <c r="B34" s="209"/>
      <c r="D34" s="86" t="s">
        <v>36</v>
      </c>
      <c r="E34" s="165"/>
      <c r="F34" s="49"/>
      <c r="G34" s="117"/>
      <c r="H34" s="118"/>
      <c r="I34" s="117"/>
      <c r="J34" s="118"/>
      <c r="K34" s="116"/>
      <c r="L34" s="115">
        <f t="shared" si="3"/>
        <v>0</v>
      </c>
      <c r="M34" s="109"/>
      <c r="N34" s="114" t="str">
        <f t="shared" si="4"/>
        <v>-</v>
      </c>
      <c r="O34" s="109"/>
      <c r="P34" s="109"/>
      <c r="R34" s="109"/>
      <c r="T34" s="109"/>
      <c r="U34" s="29"/>
      <c r="V34" s="109"/>
      <c r="W34" s="29"/>
      <c r="X34" s="109"/>
      <c r="Y34" s="29"/>
      <c r="Z34" s="109"/>
      <c r="AA34" s="29"/>
      <c r="AB34" s="109"/>
      <c r="AC34" s="29"/>
      <c r="AD34" s="109"/>
      <c r="AE34" s="29"/>
      <c r="AF34" s="109"/>
      <c r="AG34" s="29"/>
      <c r="AH34" s="109"/>
      <c r="AI34" s="29"/>
      <c r="AJ34" s="109"/>
      <c r="AK34" s="29"/>
      <c r="AL34" s="109"/>
      <c r="AM34" s="29"/>
      <c r="AN34" s="109"/>
      <c r="AO34" s="29"/>
      <c r="AP34" s="109"/>
      <c r="AQ34" s="29"/>
      <c r="AR34" s="29"/>
      <c r="AS34" s="29"/>
      <c r="AT34" s="29"/>
      <c r="AU34" s="29"/>
      <c r="AV34" s="29"/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91"/>
      <c r="BR34" s="91"/>
      <c r="BS34" s="91"/>
    </row>
    <row r="35" spans="2:77" outlineLevel="1" x14ac:dyDescent="0.25">
      <c r="B35" s="209"/>
      <c r="D35" s="86" t="s">
        <v>35</v>
      </c>
      <c r="E35" s="165"/>
      <c r="F35" s="49"/>
      <c r="G35" s="117"/>
      <c r="H35" s="118"/>
      <c r="I35" s="117"/>
      <c r="J35" s="118"/>
      <c r="K35" s="116"/>
      <c r="L35" s="115">
        <f t="shared" si="3"/>
        <v>0</v>
      </c>
      <c r="M35" s="109"/>
      <c r="N35" s="114" t="str">
        <f t="shared" si="4"/>
        <v>-</v>
      </c>
      <c r="O35" s="109"/>
      <c r="P35" s="109"/>
      <c r="R35" s="109"/>
      <c r="T35" s="109"/>
      <c r="U35" s="29"/>
      <c r="V35" s="109"/>
      <c r="W35" s="29"/>
      <c r="X35" s="109"/>
      <c r="Y35" s="29"/>
      <c r="Z35" s="109"/>
      <c r="AA35" s="29"/>
      <c r="AB35" s="109"/>
      <c r="AC35" s="29"/>
      <c r="AD35" s="109"/>
      <c r="AE35" s="29"/>
      <c r="AF35" s="109"/>
      <c r="AG35" s="29"/>
      <c r="AH35" s="109"/>
      <c r="AI35" s="29"/>
      <c r="AJ35" s="109"/>
      <c r="AK35" s="29"/>
      <c r="AL35" s="109"/>
      <c r="AM35" s="29"/>
      <c r="AN35" s="109"/>
      <c r="AO35" s="29"/>
      <c r="AP35" s="109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91"/>
      <c r="BR35" s="91"/>
      <c r="BS35" s="91"/>
    </row>
    <row r="36" spans="2:77" outlineLevel="1" x14ac:dyDescent="0.25">
      <c r="B36" s="210"/>
      <c r="D36" s="86" t="s">
        <v>34</v>
      </c>
      <c r="E36" s="165"/>
      <c r="F36" s="49"/>
      <c r="G36" s="117"/>
      <c r="H36" s="118"/>
      <c r="I36" s="117"/>
      <c r="J36" s="118"/>
      <c r="K36" s="116"/>
      <c r="L36" s="115">
        <f t="shared" si="3"/>
        <v>0</v>
      </c>
      <c r="M36" s="109"/>
      <c r="N36" s="114" t="str">
        <f t="shared" si="4"/>
        <v>-</v>
      </c>
      <c r="O36" s="109"/>
      <c r="P36" s="109"/>
      <c r="R36" s="109"/>
      <c r="T36" s="109"/>
      <c r="U36" s="29"/>
      <c r="V36" s="109"/>
      <c r="W36" s="29"/>
      <c r="X36" s="109"/>
      <c r="Y36" s="29"/>
      <c r="Z36" s="109"/>
      <c r="AA36" s="29"/>
      <c r="AB36" s="109"/>
      <c r="AC36" s="29"/>
      <c r="AD36" s="109"/>
      <c r="AE36" s="29"/>
      <c r="AF36" s="109"/>
      <c r="AG36" s="29"/>
      <c r="AH36" s="109"/>
      <c r="AI36" s="29"/>
      <c r="AJ36" s="109"/>
      <c r="AK36" s="29"/>
      <c r="AL36" s="109"/>
      <c r="AM36" s="29"/>
      <c r="AN36" s="109"/>
      <c r="AO36" s="29"/>
      <c r="AP36" s="109"/>
      <c r="AQ36" s="29"/>
      <c r="AR36" s="29"/>
      <c r="AS36" s="29"/>
      <c r="AT36" s="29"/>
      <c r="AU36" s="29"/>
      <c r="AV36" s="29"/>
      <c r="AW36" s="29"/>
      <c r="AX36" s="29"/>
      <c r="AY36" s="29"/>
      <c r="AZ36" s="29"/>
      <c r="BA36" s="29"/>
      <c r="BB36" s="29"/>
      <c r="BC36" s="29"/>
      <c r="BD36" s="29"/>
      <c r="BE36" s="29"/>
      <c r="BF36" s="29"/>
      <c r="BG36" s="29"/>
      <c r="BH36" s="29"/>
      <c r="BI36" s="29"/>
      <c r="BJ36" s="29"/>
      <c r="BK36" s="29"/>
      <c r="BL36" s="29"/>
      <c r="BM36" s="29"/>
      <c r="BN36" s="29"/>
      <c r="BO36" s="29"/>
      <c r="BP36" s="29"/>
      <c r="BQ36" s="91"/>
      <c r="BR36" s="91"/>
      <c r="BS36" s="91"/>
    </row>
    <row r="37" spans="2:77" ht="30.75" thickBot="1" x14ac:dyDescent="0.3">
      <c r="D37" s="206" t="s">
        <v>91</v>
      </c>
      <c r="E37" s="166"/>
      <c r="F37" s="111"/>
      <c r="G37" s="111"/>
      <c r="H37" s="111"/>
      <c r="I37" s="111"/>
      <c r="J37" s="111"/>
      <c r="K37" s="111"/>
      <c r="L37" s="112"/>
      <c r="M37" s="111"/>
      <c r="N37" s="110">
        <f>SUM(N27:N36)</f>
        <v>0</v>
      </c>
      <c r="O37" s="109"/>
      <c r="P37" s="109"/>
      <c r="R37" s="27"/>
      <c r="T37" s="27"/>
      <c r="U37" s="29"/>
      <c r="V37" s="27"/>
      <c r="W37" s="29"/>
      <c r="X37" s="27"/>
      <c r="Y37" s="29"/>
      <c r="Z37" s="27"/>
      <c r="AA37" s="29"/>
      <c r="AB37" s="27"/>
      <c r="AC37" s="29"/>
      <c r="AD37" s="27"/>
      <c r="AE37" s="29"/>
      <c r="AF37" s="27"/>
      <c r="AG37" s="29"/>
      <c r="AH37" s="27"/>
      <c r="AI37" s="29"/>
      <c r="AJ37" s="27"/>
      <c r="AK37" s="29"/>
      <c r="AL37" s="27"/>
      <c r="AM37" s="29"/>
      <c r="AN37" s="27"/>
      <c r="AO37" s="29"/>
      <c r="AP37" s="27"/>
      <c r="AQ37" s="29"/>
      <c r="AR37" s="29"/>
      <c r="AS37" s="29"/>
      <c r="AT37" s="29"/>
      <c r="AU37" s="29"/>
      <c r="AV37" s="29"/>
      <c r="AW37" s="29"/>
      <c r="AX37" s="29"/>
      <c r="AY37" s="29"/>
      <c r="AZ37" s="29"/>
      <c r="BA37" s="29"/>
      <c r="BB37" s="29"/>
      <c r="BC37" s="29"/>
      <c r="BD37" s="29"/>
      <c r="BE37" s="29"/>
      <c r="BF37" s="29"/>
      <c r="BG37" s="29"/>
      <c r="BH37" s="29"/>
      <c r="BI37" s="29"/>
      <c r="BJ37" s="29"/>
      <c r="BK37" s="29"/>
      <c r="BL37" s="29"/>
      <c r="BM37" s="29"/>
      <c r="BN37" s="29"/>
      <c r="BO37" s="29"/>
      <c r="BP37" s="29"/>
      <c r="BQ37" s="91"/>
      <c r="BR37" s="91"/>
      <c r="BS37" s="91"/>
    </row>
    <row r="38" spans="2:77" s="2" customFormat="1" x14ac:dyDescent="0.25">
      <c r="B38" s="4"/>
      <c r="C38" s="4"/>
      <c r="D38" s="19"/>
      <c r="E38" s="19"/>
      <c r="F38" s="106"/>
      <c r="G38" s="106"/>
      <c r="H38" s="108"/>
      <c r="I38" s="106"/>
      <c r="J38" s="107"/>
      <c r="K38" s="106"/>
      <c r="L38" s="27"/>
      <c r="M38" s="106"/>
      <c r="N38" s="27"/>
      <c r="O38" s="106"/>
      <c r="P38" s="27"/>
      <c r="Q38" s="106"/>
      <c r="R38" s="27"/>
      <c r="S38" s="106"/>
      <c r="T38" s="27"/>
      <c r="U38" s="106"/>
      <c r="V38" s="27"/>
      <c r="W38" s="106"/>
      <c r="X38" s="27"/>
      <c r="Y38" s="106"/>
      <c r="Z38" s="27"/>
      <c r="AA38" s="106"/>
      <c r="AB38" s="27"/>
      <c r="AC38" s="106"/>
      <c r="AD38" s="27"/>
      <c r="AE38" s="106"/>
      <c r="AF38" s="27"/>
      <c r="AG38" s="106"/>
      <c r="AH38" s="27"/>
      <c r="AI38" s="106"/>
      <c r="AJ38" s="27"/>
      <c r="AK38" s="106"/>
      <c r="AL38" s="27"/>
      <c r="AM38" s="106"/>
      <c r="AN38" s="27"/>
      <c r="AO38" s="106"/>
      <c r="AP38" s="27"/>
      <c r="AQ38" s="106"/>
      <c r="AR38" s="38"/>
      <c r="AS38" s="38"/>
      <c r="AT38" s="38"/>
      <c r="AU38" s="27"/>
      <c r="AV38" s="27"/>
      <c r="AW38" s="27"/>
      <c r="AX38" s="27"/>
      <c r="AY38" s="27"/>
      <c r="AZ38" s="27"/>
      <c r="BA38" s="105"/>
      <c r="BB38" s="78"/>
      <c r="BC38" s="4"/>
      <c r="BD38" s="4"/>
    </row>
    <row r="39" spans="2:77" s="99" customFormat="1" ht="21.75" customHeight="1" x14ac:dyDescent="0.25">
      <c r="B39" s="101"/>
      <c r="C39" s="101"/>
      <c r="D39" s="104" t="s">
        <v>10</v>
      </c>
      <c r="E39" s="169"/>
      <c r="F39" s="103" t="s">
        <v>13</v>
      </c>
      <c r="G39" s="103"/>
      <c r="H39" s="102"/>
      <c r="I39" s="102"/>
      <c r="N39" s="102"/>
      <c r="O39" s="102"/>
      <c r="P39" s="102"/>
      <c r="Q39" s="102"/>
      <c r="R39" s="102"/>
      <c r="S39" s="102"/>
      <c r="T39" s="102"/>
      <c r="U39" s="102"/>
      <c r="V39" s="102"/>
      <c r="W39" s="102"/>
      <c r="X39" s="102"/>
      <c r="Y39" s="102"/>
      <c r="Z39" s="102"/>
      <c r="AA39" s="102"/>
      <c r="AB39" s="102"/>
      <c r="AC39" s="102"/>
      <c r="AD39" s="102"/>
      <c r="AE39" s="102"/>
      <c r="AF39" s="102"/>
      <c r="AG39" s="102"/>
      <c r="AH39" s="102"/>
      <c r="AI39" s="102"/>
      <c r="AJ39" s="102"/>
      <c r="AK39" s="102"/>
      <c r="AL39" s="102"/>
      <c r="AM39" s="102"/>
      <c r="AN39" s="102"/>
      <c r="AO39" s="102"/>
      <c r="AP39" s="102"/>
      <c r="AQ39" s="102"/>
      <c r="AR39" s="102"/>
      <c r="AS39" s="199"/>
      <c r="AT39" s="192"/>
      <c r="AU39" s="100"/>
      <c r="AV39" s="100"/>
      <c r="AW39" s="100"/>
      <c r="AX39" s="100"/>
      <c r="AY39" s="100"/>
      <c r="AZ39" s="100"/>
      <c r="BA39" s="100"/>
      <c r="BB39" s="100"/>
      <c r="BC39" s="100"/>
      <c r="BD39" s="100"/>
      <c r="BE39" s="100"/>
      <c r="BF39" s="100"/>
      <c r="BG39" s="100"/>
      <c r="BH39" s="100"/>
      <c r="BI39" s="100"/>
      <c r="BJ39" s="100"/>
      <c r="BK39" s="100"/>
      <c r="BL39" s="100"/>
      <c r="BM39" s="100"/>
      <c r="BN39" s="100"/>
      <c r="BO39" s="100"/>
      <c r="BP39" s="100"/>
      <c r="BQ39" s="100"/>
      <c r="BR39" s="100"/>
      <c r="BS39" s="100"/>
      <c r="BT39" s="100"/>
      <c r="BU39" s="100"/>
      <c r="BV39" s="100"/>
      <c r="BW39" s="100"/>
      <c r="BX39" s="100"/>
      <c r="BY39" s="100"/>
    </row>
    <row r="40" spans="2:77" ht="15" customHeight="1" x14ac:dyDescent="0.25">
      <c r="D40" s="93" t="str">
        <f>+D13</f>
        <v>Name/Kategorie des Mitarbeiter 1</v>
      </c>
      <c r="E40" s="93">
        <f>+E13</f>
        <v>0</v>
      </c>
      <c r="F40" s="98"/>
      <c r="G40" s="97"/>
      <c r="H40" s="96"/>
      <c r="I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6"/>
      <c r="AB40" s="96"/>
      <c r="AC40" s="96"/>
      <c r="AD40" s="96"/>
      <c r="AE40" s="96"/>
      <c r="AF40" s="96"/>
      <c r="AG40" s="96"/>
      <c r="AH40" s="96"/>
      <c r="AI40" s="96"/>
      <c r="AJ40" s="96"/>
      <c r="AK40" s="96"/>
      <c r="AL40" s="96"/>
      <c r="AM40" s="96"/>
      <c r="AN40" s="96"/>
      <c r="AO40" s="96"/>
      <c r="AP40" s="96"/>
      <c r="AQ40" s="96"/>
      <c r="AR40" s="96"/>
      <c r="AS40" s="200"/>
      <c r="AT40" s="193"/>
      <c r="BR40" s="2"/>
      <c r="BS40" s="2"/>
      <c r="BT40" s="2"/>
      <c r="BU40" s="2"/>
      <c r="BV40" s="2"/>
      <c r="BW40" s="2"/>
      <c r="BX40" s="2"/>
      <c r="BY40" s="2"/>
    </row>
    <row r="41" spans="2:77" ht="15" customHeight="1" x14ac:dyDescent="0.25">
      <c r="D41" s="93" t="str">
        <f t="shared" ref="D41:E49" si="5">+D14</f>
        <v>Name/Kategorie des Mitarbeiter 2</v>
      </c>
      <c r="E41" s="93">
        <f t="shared" si="5"/>
        <v>0</v>
      </c>
      <c r="F41" s="98"/>
      <c r="G41" s="97"/>
      <c r="H41" s="96"/>
      <c r="I41" s="96"/>
      <c r="N41" s="96"/>
      <c r="O41" s="96"/>
      <c r="P41" s="96"/>
      <c r="Q41" s="96"/>
      <c r="R41" s="96"/>
      <c r="S41" s="96"/>
      <c r="T41" s="96"/>
      <c r="U41" s="96"/>
      <c r="V41" s="96"/>
      <c r="W41" s="96"/>
      <c r="X41" s="96"/>
      <c r="Y41" s="96"/>
      <c r="Z41" s="96"/>
      <c r="AA41" s="96"/>
      <c r="AB41" s="96"/>
      <c r="AC41" s="96"/>
      <c r="AD41" s="96"/>
      <c r="AE41" s="96"/>
      <c r="AF41" s="96"/>
      <c r="AG41" s="96"/>
      <c r="AH41" s="96"/>
      <c r="AI41" s="96"/>
      <c r="AJ41" s="96"/>
      <c r="AK41" s="96"/>
      <c r="AL41" s="96"/>
      <c r="AM41" s="96"/>
      <c r="AN41" s="96"/>
      <c r="AO41" s="96"/>
      <c r="AP41" s="96"/>
      <c r="AQ41" s="96"/>
      <c r="AR41" s="96"/>
      <c r="AS41" s="200"/>
      <c r="AT41" s="193"/>
      <c r="BR41" s="2"/>
      <c r="BS41" s="2"/>
      <c r="BT41" s="2"/>
      <c r="BU41" s="2"/>
      <c r="BV41" s="2"/>
      <c r="BW41" s="2"/>
      <c r="BX41" s="2"/>
      <c r="BY41" s="2"/>
    </row>
    <row r="42" spans="2:77" ht="15" customHeight="1" x14ac:dyDescent="0.25">
      <c r="D42" s="93" t="str">
        <f t="shared" si="5"/>
        <v>Name/Kategorie des Mitarbeiter 3</v>
      </c>
      <c r="E42" s="93">
        <f t="shared" si="5"/>
        <v>0</v>
      </c>
      <c r="F42" s="98"/>
      <c r="G42" s="97"/>
      <c r="H42" s="96"/>
      <c r="I42" s="96"/>
      <c r="N42" s="96"/>
      <c r="O42" s="96"/>
      <c r="P42" s="96"/>
      <c r="Q42" s="96"/>
      <c r="R42" s="96"/>
      <c r="S42" s="96"/>
      <c r="T42" s="96"/>
      <c r="U42" s="96"/>
      <c r="V42" s="96"/>
      <c r="W42" s="96"/>
      <c r="X42" s="96"/>
      <c r="Y42" s="96"/>
      <c r="Z42" s="96"/>
      <c r="AA42" s="96"/>
      <c r="AB42" s="96"/>
      <c r="AC42" s="96"/>
      <c r="AD42" s="96"/>
      <c r="AE42" s="96"/>
      <c r="AF42" s="96"/>
      <c r="AG42" s="96"/>
      <c r="AH42" s="96"/>
      <c r="AI42" s="96"/>
      <c r="AJ42" s="96"/>
      <c r="AK42" s="96"/>
      <c r="AL42" s="96"/>
      <c r="AM42" s="96"/>
      <c r="AN42" s="96"/>
      <c r="AO42" s="96"/>
      <c r="AP42" s="96"/>
      <c r="AQ42" s="96"/>
      <c r="AR42" s="96"/>
      <c r="AS42" s="200"/>
      <c r="AT42" s="193"/>
      <c r="BR42" s="2"/>
      <c r="BS42" s="2"/>
      <c r="BT42" s="2"/>
      <c r="BU42" s="2"/>
      <c r="BV42" s="2"/>
      <c r="BW42" s="2"/>
      <c r="BX42" s="2"/>
      <c r="BY42" s="2"/>
    </row>
    <row r="43" spans="2:77" ht="15" customHeight="1" x14ac:dyDescent="0.25">
      <c r="D43" s="93" t="str">
        <f t="shared" si="5"/>
        <v>Name/Kategorie des Mitarbeiter 4</v>
      </c>
      <c r="E43" s="93">
        <f t="shared" si="5"/>
        <v>0</v>
      </c>
      <c r="F43" s="98"/>
      <c r="G43" s="97"/>
      <c r="H43" s="96"/>
      <c r="I43" s="96"/>
      <c r="J43" s="96"/>
      <c r="K43" s="96"/>
      <c r="L43" s="96"/>
      <c r="M43" s="96"/>
      <c r="N43" s="96"/>
      <c r="O43" s="96"/>
      <c r="P43" s="96"/>
      <c r="Q43" s="96"/>
      <c r="R43" s="96"/>
      <c r="S43" s="96"/>
      <c r="T43" s="96"/>
      <c r="U43" s="96"/>
      <c r="V43" s="96"/>
      <c r="W43" s="96"/>
      <c r="X43" s="96"/>
      <c r="Y43" s="96"/>
      <c r="Z43" s="96"/>
      <c r="AA43" s="96"/>
      <c r="AB43" s="96"/>
      <c r="AC43" s="96"/>
      <c r="AD43" s="96"/>
      <c r="AE43" s="96"/>
      <c r="AF43" s="96"/>
      <c r="AG43" s="96"/>
      <c r="AH43" s="96"/>
      <c r="AI43" s="96"/>
      <c r="AJ43" s="96"/>
      <c r="AK43" s="96"/>
      <c r="AL43" s="96"/>
      <c r="AM43" s="96"/>
      <c r="AN43" s="96"/>
      <c r="AO43" s="96"/>
      <c r="AP43" s="96"/>
      <c r="AQ43" s="96"/>
      <c r="AR43" s="96"/>
      <c r="AS43" s="200"/>
      <c r="AT43" s="193"/>
      <c r="BR43" s="2"/>
      <c r="BS43" s="2"/>
      <c r="BT43" s="2"/>
      <c r="BU43" s="2"/>
      <c r="BV43" s="2"/>
      <c r="BW43" s="2"/>
      <c r="BX43" s="2"/>
      <c r="BY43" s="2"/>
    </row>
    <row r="44" spans="2:77" ht="15" customHeight="1" x14ac:dyDescent="0.25">
      <c r="D44" s="93" t="str">
        <f t="shared" si="5"/>
        <v>Name/Kategorie des Mitarbeiter 5</v>
      </c>
      <c r="E44" s="93">
        <f t="shared" si="5"/>
        <v>0</v>
      </c>
      <c r="F44" s="98"/>
      <c r="G44" s="97"/>
      <c r="H44" s="96"/>
      <c r="I44" s="96"/>
      <c r="J44" s="96"/>
      <c r="K44" s="96"/>
      <c r="L44" s="96"/>
      <c r="M44" s="96"/>
      <c r="N44" s="96"/>
      <c r="O44" s="96"/>
      <c r="P44" s="96"/>
      <c r="Q44" s="96"/>
      <c r="R44" s="96"/>
      <c r="S44" s="96"/>
      <c r="T44" s="96"/>
      <c r="U44" s="96"/>
      <c r="V44" s="96"/>
      <c r="W44" s="96"/>
      <c r="X44" s="96"/>
      <c r="Y44" s="96"/>
      <c r="Z44" s="96"/>
      <c r="AA44" s="96"/>
      <c r="AB44" s="96"/>
      <c r="AC44" s="96"/>
      <c r="AD44" s="96"/>
      <c r="AE44" s="96"/>
      <c r="AF44" s="96"/>
      <c r="AG44" s="96"/>
      <c r="AH44" s="96"/>
      <c r="AI44" s="96"/>
      <c r="AJ44" s="96"/>
      <c r="AK44" s="96"/>
      <c r="AL44" s="96"/>
      <c r="AM44" s="96"/>
      <c r="AN44" s="96"/>
      <c r="AO44" s="96"/>
      <c r="AP44" s="96"/>
      <c r="AQ44" s="96"/>
      <c r="AR44" s="96"/>
      <c r="AS44" s="200"/>
      <c r="AT44" s="193"/>
      <c r="BR44" s="2"/>
      <c r="BS44" s="2"/>
      <c r="BT44" s="2"/>
      <c r="BU44" s="2"/>
      <c r="BV44" s="2"/>
      <c r="BW44" s="2"/>
      <c r="BX44" s="2"/>
      <c r="BY44" s="2"/>
    </row>
    <row r="45" spans="2:77" ht="15" customHeight="1" outlineLevel="1" x14ac:dyDescent="0.25">
      <c r="D45" s="93" t="str">
        <f t="shared" si="5"/>
        <v>Name/Kategorie des Mitarbeiter 6</v>
      </c>
      <c r="E45" s="93">
        <f t="shared" si="5"/>
        <v>0</v>
      </c>
      <c r="F45" s="98"/>
      <c r="G45" s="97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6"/>
      <c r="AG45" s="96"/>
      <c r="AH45" s="96"/>
      <c r="AI45" s="96"/>
      <c r="AJ45" s="96"/>
      <c r="AK45" s="96"/>
      <c r="AL45" s="96"/>
      <c r="AM45" s="96"/>
      <c r="AN45" s="96"/>
      <c r="AO45" s="96"/>
      <c r="AP45" s="96"/>
      <c r="AQ45" s="96"/>
      <c r="AR45" s="96"/>
      <c r="AS45" s="200"/>
      <c r="AT45" s="193"/>
      <c r="BR45" s="2"/>
      <c r="BS45" s="2"/>
      <c r="BT45" s="2"/>
      <c r="BU45" s="2"/>
      <c r="BV45" s="2"/>
      <c r="BW45" s="2"/>
      <c r="BX45" s="2"/>
      <c r="BY45" s="2"/>
    </row>
    <row r="46" spans="2:77" ht="15" customHeight="1" outlineLevel="1" x14ac:dyDescent="0.25">
      <c r="D46" s="93" t="str">
        <f t="shared" si="5"/>
        <v>Name/Kategorie des Mitarbeiter 7</v>
      </c>
      <c r="E46" s="93">
        <f t="shared" si="5"/>
        <v>0</v>
      </c>
      <c r="F46" s="98"/>
      <c r="G46" s="97"/>
      <c r="H46" s="96"/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6"/>
      <c r="X46" s="96"/>
      <c r="Y46" s="96"/>
      <c r="Z46" s="96"/>
      <c r="AA46" s="96"/>
      <c r="AB46" s="96"/>
      <c r="AC46" s="96"/>
      <c r="AD46" s="96"/>
      <c r="AE46" s="96"/>
      <c r="AF46" s="96"/>
      <c r="AG46" s="96"/>
      <c r="AH46" s="96"/>
      <c r="AI46" s="96"/>
      <c r="AJ46" s="96"/>
      <c r="AK46" s="96"/>
      <c r="AL46" s="96"/>
      <c r="AM46" s="96"/>
      <c r="AN46" s="96"/>
      <c r="AO46" s="96"/>
      <c r="AP46" s="96"/>
      <c r="AQ46" s="96"/>
      <c r="AR46" s="96"/>
      <c r="AS46" s="200"/>
      <c r="AT46" s="193"/>
      <c r="BR46" s="2"/>
      <c r="BS46" s="2"/>
      <c r="BT46" s="2"/>
      <c r="BU46" s="2"/>
      <c r="BV46" s="2"/>
      <c r="BW46" s="2"/>
      <c r="BX46" s="2"/>
      <c r="BY46" s="2"/>
    </row>
    <row r="47" spans="2:77" ht="15" customHeight="1" outlineLevel="1" x14ac:dyDescent="0.25">
      <c r="D47" s="93" t="str">
        <f t="shared" si="5"/>
        <v>Name/Kategorie des Mitarbeiter 8</v>
      </c>
      <c r="E47" s="93">
        <f t="shared" si="5"/>
        <v>0</v>
      </c>
      <c r="F47" s="98"/>
      <c r="G47" s="97"/>
      <c r="H47" s="96"/>
      <c r="I47" s="96"/>
      <c r="J47" s="96"/>
      <c r="K47" s="96"/>
      <c r="L47" s="96"/>
      <c r="M47" s="96"/>
      <c r="N47" s="96"/>
      <c r="O47" s="96"/>
      <c r="P47" s="96"/>
      <c r="Q47" s="96"/>
      <c r="R47" s="96"/>
      <c r="S47" s="96"/>
      <c r="T47" s="96"/>
      <c r="U47" s="96"/>
      <c r="V47" s="96"/>
      <c r="W47" s="96"/>
      <c r="X47" s="96"/>
      <c r="Y47" s="96"/>
      <c r="Z47" s="96"/>
      <c r="AA47" s="96"/>
      <c r="AB47" s="96"/>
      <c r="AC47" s="96"/>
      <c r="AD47" s="96"/>
      <c r="AE47" s="96"/>
      <c r="AF47" s="96"/>
      <c r="AG47" s="96"/>
      <c r="AH47" s="96"/>
      <c r="AI47" s="96"/>
      <c r="AJ47" s="96"/>
      <c r="AK47" s="96"/>
      <c r="AL47" s="96"/>
      <c r="AM47" s="96"/>
      <c r="AN47" s="96"/>
      <c r="AO47" s="96"/>
      <c r="AP47" s="96"/>
      <c r="AQ47" s="96"/>
      <c r="AR47" s="96"/>
      <c r="AS47" s="200"/>
      <c r="AT47" s="193"/>
      <c r="BR47" s="2"/>
      <c r="BS47" s="2"/>
      <c r="BT47" s="2"/>
      <c r="BU47" s="2"/>
      <c r="BV47" s="2"/>
      <c r="BW47" s="2"/>
      <c r="BX47" s="2"/>
      <c r="BY47" s="2"/>
    </row>
    <row r="48" spans="2:77" ht="15" customHeight="1" outlineLevel="1" x14ac:dyDescent="0.25">
      <c r="D48" s="93" t="str">
        <f t="shared" si="5"/>
        <v>Name/Kategorie des Mitarbeiter 9</v>
      </c>
      <c r="E48" s="93">
        <f t="shared" si="5"/>
        <v>0</v>
      </c>
      <c r="F48" s="98"/>
      <c r="G48" s="97"/>
      <c r="H48" s="96"/>
      <c r="I48" s="96"/>
      <c r="J48" s="96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  <c r="AC48" s="96"/>
      <c r="AD48" s="96"/>
      <c r="AE48" s="96"/>
      <c r="AF48" s="96"/>
      <c r="AG48" s="96"/>
      <c r="AH48" s="96"/>
      <c r="AI48" s="96"/>
      <c r="AJ48" s="96"/>
      <c r="AK48" s="96"/>
      <c r="AL48" s="96"/>
      <c r="AM48" s="96"/>
      <c r="AN48" s="96"/>
      <c r="AO48" s="96"/>
      <c r="AP48" s="96"/>
      <c r="AQ48" s="96"/>
      <c r="AR48" s="96"/>
      <c r="AS48" s="200"/>
      <c r="AT48" s="193"/>
      <c r="BR48" s="2"/>
      <c r="BS48" s="2"/>
      <c r="BT48" s="2"/>
      <c r="BU48" s="2"/>
      <c r="BV48" s="2"/>
      <c r="BW48" s="2"/>
      <c r="BX48" s="2"/>
      <c r="BY48" s="2"/>
    </row>
    <row r="49" spans="1:77" ht="15" customHeight="1" outlineLevel="1" x14ac:dyDescent="0.25">
      <c r="D49" s="93" t="str">
        <f t="shared" si="5"/>
        <v>Name/Kategorie des Mitarbeiter 10</v>
      </c>
      <c r="E49" s="93">
        <f t="shared" si="5"/>
        <v>0</v>
      </c>
      <c r="F49" s="98"/>
      <c r="G49" s="97"/>
      <c r="H49" s="96"/>
      <c r="I49" s="96"/>
      <c r="J49" s="96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6"/>
      <c r="AG49" s="96"/>
      <c r="AH49" s="96"/>
      <c r="AI49" s="96"/>
      <c r="AJ49" s="96"/>
      <c r="AK49" s="96"/>
      <c r="AL49" s="96"/>
      <c r="AM49" s="96"/>
      <c r="AN49" s="96"/>
      <c r="AO49" s="96"/>
      <c r="AP49" s="96"/>
      <c r="AQ49" s="96"/>
      <c r="AR49" s="96"/>
      <c r="AS49" s="200"/>
      <c r="AT49" s="193"/>
      <c r="BR49" s="2"/>
      <c r="BS49" s="2"/>
      <c r="BT49" s="2"/>
      <c r="BU49" s="2"/>
      <c r="BV49" s="2"/>
      <c r="BW49" s="2"/>
      <c r="BX49" s="2"/>
      <c r="BY49" s="2"/>
    </row>
    <row r="50" spans="1:77" x14ac:dyDescent="0.25">
      <c r="D50" s="90" t="s">
        <v>43</v>
      </c>
      <c r="E50" s="19"/>
      <c r="F50" s="95">
        <f>+SUM(F40:F49)</f>
        <v>0</v>
      </c>
      <c r="G50" s="95"/>
      <c r="H50" s="94"/>
      <c r="I50" s="94"/>
      <c r="J50" s="94"/>
      <c r="K50" s="94"/>
      <c r="L50" s="94"/>
      <c r="M50" s="94"/>
      <c r="N50" s="94"/>
      <c r="O50" s="94"/>
      <c r="P50" s="94"/>
      <c r="Q50" s="94"/>
      <c r="R50" s="94"/>
      <c r="S50" s="94"/>
      <c r="T50" s="94"/>
      <c r="U50" s="94"/>
      <c r="V50" s="94"/>
      <c r="W50" s="94"/>
      <c r="X50" s="94"/>
      <c r="Y50" s="94"/>
      <c r="Z50" s="94"/>
      <c r="AA50" s="94"/>
      <c r="AB50" s="94"/>
      <c r="AC50" s="94"/>
      <c r="AD50" s="94"/>
      <c r="AE50" s="94"/>
      <c r="AF50" s="94"/>
      <c r="AG50" s="94"/>
      <c r="AH50" s="94"/>
      <c r="AI50" s="94"/>
      <c r="AJ50" s="94"/>
      <c r="AK50" s="94"/>
      <c r="AL50" s="94"/>
      <c r="AM50" s="94"/>
      <c r="AN50" s="94"/>
      <c r="AO50" s="94"/>
      <c r="AP50" s="94"/>
      <c r="AQ50" s="94"/>
      <c r="AR50" s="94"/>
      <c r="AS50" s="201"/>
      <c r="AT50" s="31"/>
      <c r="AU50" s="4"/>
      <c r="AV50" s="81"/>
      <c r="BR50" s="2"/>
      <c r="BS50" s="2"/>
      <c r="BT50" s="2"/>
      <c r="BU50" s="2"/>
      <c r="BV50" s="2"/>
      <c r="BW50" s="2"/>
      <c r="BX50" s="2"/>
      <c r="BY50" s="2"/>
    </row>
    <row r="51" spans="1:77" x14ac:dyDescent="0.25">
      <c r="D51" s="90" t="s">
        <v>44</v>
      </c>
      <c r="E51" s="19"/>
      <c r="F51" s="82">
        <f>+F40*VLOOKUP($D$40,$D$13:$F$22,3,FALSE)+F41*VLOOKUP($D$41,$D$13:$F$22,3,FALSE)+F42*VLOOKUP($D$42,$D$13:$F$22,3,FALSE)+F43*VLOOKUP($D$43,$D$13:$F$22,3,FALSE)+F44*VLOOKUP($D$44,$D$13:$F$22,3,FALSE)+F45*VLOOKUP($D$45,$D$13:$F$22,3,FALSE)+F46*VLOOKUP($D$46,$D$13:$F$22,3,FALSE)+F47*VLOOKUP($D$47,$D$13:$F$22,3,FALSE)+F48*VLOOKUP($D$48,$D$13:$F$22,3,FALSE)+F49*VLOOKUP($D$49,$D$13:$F$22,3,FALSE)</f>
        <v>0</v>
      </c>
      <c r="G51" s="82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88"/>
      <c r="AH51" s="88"/>
      <c r="AI51" s="88"/>
      <c r="AJ51" s="88"/>
      <c r="AK51" s="88"/>
      <c r="AL51" s="88"/>
      <c r="AM51" s="88"/>
      <c r="AN51" s="88"/>
      <c r="AO51" s="88"/>
      <c r="AP51" s="88"/>
      <c r="AQ51" s="88"/>
      <c r="AR51" s="88"/>
      <c r="AS51" s="202"/>
      <c r="AT51" s="31"/>
      <c r="AU51" s="4"/>
      <c r="AV51" s="81"/>
      <c r="BR51" s="2"/>
      <c r="BS51" s="2"/>
      <c r="BT51" s="2"/>
      <c r="BU51" s="2"/>
      <c r="BV51" s="2"/>
      <c r="BW51" s="2"/>
      <c r="BX51" s="2"/>
      <c r="BY51" s="2"/>
    </row>
    <row r="52" spans="1:77" ht="15" customHeight="1" x14ac:dyDescent="0.25">
      <c r="D52" s="90"/>
      <c r="E52" s="19"/>
      <c r="F52" s="82"/>
      <c r="G52" s="82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88"/>
      <c r="AH52" s="88"/>
      <c r="AI52" s="88"/>
      <c r="AJ52" s="88"/>
      <c r="AK52" s="88"/>
      <c r="AL52" s="88"/>
      <c r="AM52" s="88"/>
      <c r="AN52" s="88"/>
      <c r="AO52" s="88"/>
      <c r="AP52" s="88"/>
      <c r="AQ52" s="88"/>
      <c r="AR52" s="88"/>
      <c r="AS52" s="202"/>
      <c r="AT52" s="31"/>
      <c r="AU52" s="4"/>
      <c r="AV52" s="81"/>
      <c r="BR52" s="2"/>
      <c r="BS52" s="2"/>
      <c r="BT52" s="2"/>
      <c r="BU52" s="2"/>
      <c r="BV52" s="2"/>
      <c r="BW52" s="2"/>
      <c r="BX52" s="2"/>
      <c r="BY52" s="2"/>
    </row>
    <row r="53" spans="1:77" ht="30" x14ac:dyDescent="0.25">
      <c r="D53" s="204" t="s">
        <v>90</v>
      </c>
      <c r="E53" s="181"/>
      <c r="F53" s="89" t="s">
        <v>45</v>
      </c>
      <c r="G53" s="82"/>
      <c r="H53" s="87"/>
      <c r="I53" s="88"/>
      <c r="J53" s="87"/>
      <c r="K53" s="88"/>
      <c r="L53" s="87"/>
      <c r="M53" s="88"/>
      <c r="N53" s="87"/>
      <c r="O53" s="88"/>
      <c r="P53" s="87"/>
      <c r="Q53" s="88"/>
      <c r="R53" s="87"/>
      <c r="S53" s="88"/>
      <c r="T53" s="87"/>
      <c r="U53" s="88"/>
      <c r="V53" s="87"/>
      <c r="W53" s="88"/>
      <c r="X53" s="87"/>
      <c r="Y53" s="88"/>
      <c r="Z53" s="87"/>
      <c r="AA53" s="88"/>
      <c r="AB53" s="87"/>
      <c r="AC53" s="88"/>
      <c r="AD53" s="87"/>
      <c r="AE53" s="88"/>
      <c r="AF53" s="87"/>
      <c r="AG53" s="88"/>
      <c r="AH53" s="87"/>
      <c r="AI53" s="88"/>
      <c r="AJ53" s="87"/>
      <c r="AK53" s="88"/>
      <c r="AL53" s="87"/>
      <c r="AM53" s="88"/>
      <c r="AN53" s="87"/>
      <c r="AO53" s="88"/>
      <c r="AP53" s="87"/>
      <c r="AQ53" s="88"/>
      <c r="AR53" s="87"/>
      <c r="AS53" s="202"/>
      <c r="AT53" s="31"/>
      <c r="AU53" s="4"/>
      <c r="AV53" s="81"/>
      <c r="BR53" s="2"/>
      <c r="BS53" s="2"/>
      <c r="BT53" s="2"/>
      <c r="BU53" s="2"/>
      <c r="BV53" s="2"/>
      <c r="BW53" s="2"/>
      <c r="BX53" s="2"/>
      <c r="BY53" s="2"/>
    </row>
    <row r="54" spans="1:77" s="5" customFormat="1" ht="15" customHeight="1" x14ac:dyDescent="0.25">
      <c r="A54" s="5" t="s">
        <v>0</v>
      </c>
      <c r="B54" s="4"/>
      <c r="C54" s="4"/>
      <c r="D54" s="93" t="str">
        <f>+D27</f>
        <v>Investition 1</v>
      </c>
      <c r="E54" s="93">
        <f>+E27</f>
        <v>0</v>
      </c>
      <c r="F54" s="85"/>
      <c r="G54" s="84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38"/>
      <c r="AI54" s="38"/>
      <c r="AJ54" s="38"/>
      <c r="AK54" s="38"/>
      <c r="AL54" s="38"/>
      <c r="AM54" s="38"/>
      <c r="AN54" s="38"/>
      <c r="AO54" s="38"/>
      <c r="AP54" s="38"/>
      <c r="AQ54" s="38"/>
      <c r="AR54" s="38"/>
      <c r="AS54" s="203"/>
      <c r="AT54" s="193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</row>
    <row r="55" spans="1:77" s="5" customFormat="1" ht="15" customHeight="1" x14ac:dyDescent="0.25">
      <c r="B55" s="4"/>
      <c r="C55" s="4"/>
      <c r="D55" s="93" t="str">
        <f t="shared" ref="D55:E63" si="6">+D28</f>
        <v>Investition 2</v>
      </c>
      <c r="E55" s="93">
        <f t="shared" si="6"/>
        <v>0</v>
      </c>
      <c r="F55" s="85"/>
      <c r="G55" s="84"/>
      <c r="H55" s="38"/>
      <c r="I55" s="38"/>
      <c r="J55" s="38"/>
      <c r="K55" s="38"/>
      <c r="L55" s="38"/>
      <c r="M55" s="38"/>
      <c r="N55" s="38"/>
      <c r="O55" s="38"/>
      <c r="P55" s="38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203"/>
      <c r="AT55" s="193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</row>
    <row r="56" spans="1:77" s="5" customFormat="1" ht="15" hidden="1" customHeight="1" outlineLevel="2" x14ac:dyDescent="0.25">
      <c r="B56" s="4"/>
      <c r="C56" s="4"/>
      <c r="D56" s="93" t="str">
        <f t="shared" si="6"/>
        <v>Investition 3</v>
      </c>
      <c r="E56" s="93">
        <f t="shared" si="6"/>
        <v>0</v>
      </c>
      <c r="F56" s="85"/>
      <c r="G56" s="84"/>
      <c r="H56" s="38"/>
      <c r="I56" s="38"/>
      <c r="J56" s="38"/>
      <c r="K56" s="38"/>
      <c r="L56" s="38"/>
      <c r="M56" s="38"/>
      <c r="N56" s="38"/>
      <c r="O56" s="38"/>
      <c r="P56" s="38"/>
      <c r="Q56" s="38"/>
      <c r="R56" s="38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  <c r="AF56" s="38"/>
      <c r="AG56" s="38"/>
      <c r="AH56" s="38"/>
      <c r="AI56" s="38"/>
      <c r="AJ56" s="38"/>
      <c r="AK56" s="38"/>
      <c r="AL56" s="38"/>
      <c r="AM56" s="38"/>
      <c r="AN56" s="38"/>
      <c r="AO56" s="38"/>
      <c r="AP56" s="38"/>
      <c r="AQ56" s="38"/>
      <c r="AR56" s="38"/>
      <c r="AS56" s="203"/>
      <c r="AT56" s="193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</row>
    <row r="57" spans="1:77" s="5" customFormat="1" ht="15" hidden="1" customHeight="1" outlineLevel="2" x14ac:dyDescent="0.25">
      <c r="B57" s="4"/>
      <c r="C57" s="4"/>
      <c r="D57" s="93" t="str">
        <f t="shared" si="6"/>
        <v>Investition 4</v>
      </c>
      <c r="E57" s="93">
        <f t="shared" si="6"/>
        <v>0</v>
      </c>
      <c r="F57" s="85"/>
      <c r="G57" s="84"/>
      <c r="H57" s="38"/>
      <c r="I57" s="38"/>
      <c r="J57" s="38"/>
      <c r="K57" s="38"/>
      <c r="L57" s="38"/>
      <c r="M57" s="38"/>
      <c r="N57" s="38"/>
      <c r="O57" s="38"/>
      <c r="P57" s="38"/>
      <c r="Q57" s="38"/>
      <c r="R57" s="38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  <c r="AF57" s="38"/>
      <c r="AG57" s="38"/>
      <c r="AH57" s="38"/>
      <c r="AI57" s="38"/>
      <c r="AJ57" s="38"/>
      <c r="AK57" s="38"/>
      <c r="AL57" s="38"/>
      <c r="AM57" s="38"/>
      <c r="AN57" s="38"/>
      <c r="AO57" s="38"/>
      <c r="AP57" s="38"/>
      <c r="AQ57" s="38"/>
      <c r="AR57" s="38"/>
      <c r="AS57" s="203"/>
      <c r="AT57" s="193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</row>
    <row r="58" spans="1:77" s="5" customFormat="1" ht="15" hidden="1" customHeight="1" outlineLevel="2" x14ac:dyDescent="0.25">
      <c r="B58" s="4"/>
      <c r="C58" s="4"/>
      <c r="D58" s="93" t="str">
        <f t="shared" si="6"/>
        <v>Investition 5</v>
      </c>
      <c r="E58" s="93">
        <f t="shared" si="6"/>
        <v>0</v>
      </c>
      <c r="F58" s="85"/>
      <c r="G58" s="84"/>
      <c r="H58" s="38"/>
      <c r="I58" s="38"/>
      <c r="J58" s="38"/>
      <c r="K58" s="38"/>
      <c r="L58" s="38"/>
      <c r="M58" s="38"/>
      <c r="N58" s="38"/>
      <c r="O58" s="38"/>
      <c r="P58" s="38"/>
      <c r="Q58" s="38"/>
      <c r="R58" s="38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  <c r="AF58" s="38"/>
      <c r="AG58" s="38"/>
      <c r="AH58" s="38"/>
      <c r="AI58" s="38"/>
      <c r="AJ58" s="38"/>
      <c r="AK58" s="38"/>
      <c r="AL58" s="38"/>
      <c r="AM58" s="38"/>
      <c r="AN58" s="38"/>
      <c r="AO58" s="38"/>
      <c r="AP58" s="38"/>
      <c r="AQ58" s="38"/>
      <c r="AR58" s="38"/>
      <c r="AS58" s="203"/>
      <c r="AT58" s="193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</row>
    <row r="59" spans="1:77" s="5" customFormat="1" ht="15" customHeight="1" outlineLevel="1" collapsed="1" x14ac:dyDescent="0.25">
      <c r="B59" s="4"/>
      <c r="C59" s="4"/>
      <c r="D59" s="93" t="str">
        <f t="shared" si="6"/>
        <v>Investition 6</v>
      </c>
      <c r="E59" s="93">
        <f t="shared" si="6"/>
        <v>0</v>
      </c>
      <c r="F59" s="85"/>
      <c r="G59" s="84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38"/>
      <c r="AS59" s="203"/>
      <c r="AT59" s="193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</row>
    <row r="60" spans="1:77" s="5" customFormat="1" ht="15" customHeight="1" outlineLevel="1" x14ac:dyDescent="0.25">
      <c r="B60" s="4"/>
      <c r="C60" s="4"/>
      <c r="D60" s="93" t="str">
        <f t="shared" si="6"/>
        <v>Investition 7</v>
      </c>
      <c r="E60" s="93">
        <f t="shared" si="6"/>
        <v>0</v>
      </c>
      <c r="F60" s="85"/>
      <c r="G60" s="84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38"/>
      <c r="AI60" s="38"/>
      <c r="AJ60" s="38"/>
      <c r="AK60" s="38"/>
      <c r="AL60" s="38"/>
      <c r="AM60" s="38"/>
      <c r="AN60" s="38"/>
      <c r="AO60" s="38"/>
      <c r="AP60" s="38"/>
      <c r="AQ60" s="38"/>
      <c r="AR60" s="38"/>
      <c r="AS60" s="203"/>
      <c r="AT60" s="193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</row>
    <row r="61" spans="1:77" s="5" customFormat="1" ht="15" customHeight="1" outlineLevel="1" x14ac:dyDescent="0.25">
      <c r="B61" s="4"/>
      <c r="C61" s="4"/>
      <c r="D61" s="93" t="str">
        <f t="shared" si="6"/>
        <v>Investition 8</v>
      </c>
      <c r="E61" s="93">
        <f t="shared" si="6"/>
        <v>0</v>
      </c>
      <c r="F61" s="85"/>
      <c r="G61" s="84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  <c r="AF61" s="38"/>
      <c r="AG61" s="38"/>
      <c r="AH61" s="38"/>
      <c r="AI61" s="38"/>
      <c r="AJ61" s="38"/>
      <c r="AK61" s="38"/>
      <c r="AL61" s="38"/>
      <c r="AM61" s="38"/>
      <c r="AN61" s="38"/>
      <c r="AO61" s="38"/>
      <c r="AP61" s="38"/>
      <c r="AQ61" s="38"/>
      <c r="AR61" s="38"/>
      <c r="AS61" s="203"/>
      <c r="AT61" s="193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</row>
    <row r="62" spans="1:77" s="5" customFormat="1" ht="15" customHeight="1" outlineLevel="1" x14ac:dyDescent="0.25">
      <c r="B62" s="4"/>
      <c r="C62" s="4"/>
      <c r="D62" s="93" t="str">
        <f t="shared" si="6"/>
        <v>Investition 9</v>
      </c>
      <c r="E62" s="93">
        <f t="shared" si="6"/>
        <v>0</v>
      </c>
      <c r="F62" s="85"/>
      <c r="G62" s="84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  <c r="AF62" s="38"/>
      <c r="AG62" s="38"/>
      <c r="AH62" s="38"/>
      <c r="AI62" s="38"/>
      <c r="AJ62" s="38"/>
      <c r="AK62" s="38"/>
      <c r="AL62" s="38"/>
      <c r="AM62" s="38"/>
      <c r="AN62" s="38"/>
      <c r="AO62" s="38"/>
      <c r="AP62" s="38"/>
      <c r="AQ62" s="38"/>
      <c r="AR62" s="38"/>
      <c r="AS62" s="203"/>
      <c r="AT62" s="193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</row>
    <row r="63" spans="1:77" s="5" customFormat="1" ht="15" customHeight="1" outlineLevel="1" x14ac:dyDescent="0.25">
      <c r="B63" s="4"/>
      <c r="C63" s="4"/>
      <c r="D63" s="93" t="str">
        <f t="shared" si="6"/>
        <v>Investition 10</v>
      </c>
      <c r="E63" s="93">
        <f t="shared" si="6"/>
        <v>0</v>
      </c>
      <c r="F63" s="85"/>
      <c r="G63" s="84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F63" s="38"/>
      <c r="AG63" s="38"/>
      <c r="AH63" s="38"/>
      <c r="AI63" s="38"/>
      <c r="AJ63" s="38"/>
      <c r="AK63" s="38"/>
      <c r="AL63" s="38"/>
      <c r="AM63" s="38"/>
      <c r="AN63" s="38"/>
      <c r="AO63" s="38"/>
      <c r="AP63" s="38"/>
      <c r="AQ63" s="38"/>
      <c r="AR63" s="38"/>
      <c r="AS63" s="203"/>
      <c r="AT63" s="193"/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</row>
    <row r="64" spans="1:77" ht="30" x14ac:dyDescent="0.25">
      <c r="D64" s="204" t="s">
        <v>91</v>
      </c>
      <c r="E64" s="19"/>
      <c r="F64" s="82">
        <f>+N37</f>
        <v>0</v>
      </c>
      <c r="G64" s="82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88"/>
      <c r="S64" s="88"/>
      <c r="T64" s="88"/>
      <c r="U64" s="88"/>
      <c r="V64" s="88"/>
      <c r="W64" s="88"/>
      <c r="X64" s="88"/>
      <c r="Y64" s="88"/>
      <c r="Z64" s="88"/>
      <c r="AA64" s="88"/>
      <c r="AB64" s="88"/>
      <c r="AC64" s="88"/>
      <c r="AD64" s="88"/>
      <c r="AE64" s="88"/>
      <c r="AF64" s="88"/>
      <c r="AG64" s="88"/>
      <c r="AH64" s="88"/>
      <c r="AI64" s="88"/>
      <c r="AJ64" s="88"/>
      <c r="AK64" s="88"/>
      <c r="AL64" s="88"/>
      <c r="AM64" s="88"/>
      <c r="AN64" s="88"/>
      <c r="AO64" s="88"/>
      <c r="AP64" s="88"/>
      <c r="AQ64" s="88"/>
      <c r="AR64" s="88"/>
      <c r="AS64" s="202"/>
      <c r="AT64" s="31"/>
      <c r="AU64" s="4"/>
      <c r="AV64" s="81"/>
      <c r="BR64" s="2"/>
      <c r="BS64" s="2"/>
      <c r="BT64" s="2"/>
      <c r="BU64" s="2"/>
      <c r="BV64" s="2"/>
      <c r="BW64" s="2"/>
      <c r="BX64" s="2"/>
      <c r="BY64" s="2"/>
    </row>
    <row r="65" spans="2:77" s="91" customFormat="1" x14ac:dyDescent="0.25">
      <c r="B65" s="3"/>
      <c r="C65" s="3"/>
      <c r="D65" s="90"/>
      <c r="E65" s="19"/>
      <c r="F65" s="82"/>
      <c r="G65" s="82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88"/>
      <c r="S65" s="88"/>
      <c r="T65" s="88"/>
      <c r="U65" s="88"/>
      <c r="V65" s="88"/>
      <c r="W65" s="88"/>
      <c r="X65" s="88"/>
      <c r="Y65" s="88"/>
      <c r="Z65" s="88"/>
      <c r="AA65" s="88"/>
      <c r="AB65" s="88"/>
      <c r="AC65" s="88"/>
      <c r="AD65" s="88"/>
      <c r="AE65" s="88"/>
      <c r="AF65" s="88"/>
      <c r="AG65" s="88"/>
      <c r="AH65" s="88"/>
      <c r="AI65" s="88"/>
      <c r="AJ65" s="88"/>
      <c r="AK65" s="88"/>
      <c r="AL65" s="88"/>
      <c r="AM65" s="88"/>
      <c r="AN65" s="88"/>
      <c r="AO65" s="88"/>
      <c r="AP65" s="88"/>
      <c r="AQ65" s="88"/>
      <c r="AR65" s="88"/>
      <c r="AS65" s="202"/>
      <c r="AT65" s="31"/>
      <c r="AU65" s="3"/>
      <c r="AV65" s="92"/>
      <c r="AW65" s="29"/>
      <c r="AX65" s="29"/>
      <c r="AY65" s="29"/>
      <c r="AZ65" s="29"/>
      <c r="BA65" s="29"/>
      <c r="BB65" s="29"/>
      <c r="BC65" s="29"/>
      <c r="BD65" s="29"/>
      <c r="BE65" s="29"/>
      <c r="BF65" s="29"/>
      <c r="BG65" s="29"/>
      <c r="BH65" s="29"/>
      <c r="BI65" s="29"/>
      <c r="BJ65" s="29"/>
      <c r="BK65" s="29"/>
      <c r="BL65" s="29"/>
      <c r="BM65" s="29"/>
      <c r="BN65" s="29"/>
      <c r="BO65" s="29"/>
      <c r="BP65" s="29"/>
      <c r="BQ65" s="29"/>
      <c r="BR65" s="29"/>
      <c r="BS65" s="29"/>
      <c r="BT65" s="29"/>
      <c r="BU65" s="29"/>
      <c r="BV65" s="29"/>
      <c r="BW65" s="29"/>
      <c r="BX65" s="29"/>
      <c r="BY65" s="29"/>
    </row>
    <row r="66" spans="2:77" ht="30" x14ac:dyDescent="0.25">
      <c r="D66" s="204" t="s">
        <v>90</v>
      </c>
      <c r="E66" s="19" t="s">
        <v>26</v>
      </c>
      <c r="F66" s="89" t="s">
        <v>46</v>
      </c>
      <c r="G66" s="82"/>
      <c r="H66" s="87"/>
      <c r="I66" s="88"/>
      <c r="J66" s="87"/>
      <c r="K66" s="88"/>
      <c r="L66" s="87"/>
      <c r="M66" s="88"/>
      <c r="N66" s="87"/>
      <c r="O66" s="88"/>
      <c r="P66" s="87"/>
      <c r="Q66" s="88"/>
      <c r="R66" s="87"/>
      <c r="S66" s="88"/>
      <c r="T66" s="87"/>
      <c r="U66" s="88"/>
      <c r="V66" s="87"/>
      <c r="W66" s="88"/>
      <c r="X66" s="87"/>
      <c r="Y66" s="88"/>
      <c r="Z66" s="87"/>
      <c r="AA66" s="88"/>
      <c r="AB66" s="87"/>
      <c r="AC66" s="88"/>
      <c r="AD66" s="87"/>
      <c r="AE66" s="88"/>
      <c r="AF66" s="87"/>
      <c r="AG66" s="88"/>
      <c r="AH66" s="87"/>
      <c r="AI66" s="88"/>
      <c r="AJ66" s="87"/>
      <c r="AK66" s="88"/>
      <c r="AL66" s="87"/>
      <c r="AM66" s="88"/>
      <c r="AN66" s="87"/>
      <c r="AO66" s="88"/>
      <c r="AP66" s="87"/>
      <c r="AQ66" s="88"/>
      <c r="AR66" s="87"/>
      <c r="AS66" s="202"/>
      <c r="AT66" s="31"/>
      <c r="AU66" s="4"/>
      <c r="AV66" s="81"/>
      <c r="BR66" s="2"/>
      <c r="BS66" s="2"/>
      <c r="BT66" s="2"/>
      <c r="BU66" s="2"/>
      <c r="BV66" s="2"/>
      <c r="BW66" s="2"/>
      <c r="BX66" s="2"/>
      <c r="BY66" s="2"/>
    </row>
    <row r="67" spans="2:77" s="5" customFormat="1" ht="15" customHeight="1" x14ac:dyDescent="0.25">
      <c r="B67" s="208" t="s">
        <v>15</v>
      </c>
      <c r="C67" s="4"/>
      <c r="D67" s="86" t="s">
        <v>47</v>
      </c>
      <c r="E67" s="165"/>
      <c r="F67" s="85"/>
      <c r="G67" s="84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F67" s="38"/>
      <c r="AG67" s="38"/>
      <c r="AH67" s="38"/>
      <c r="AI67" s="38"/>
      <c r="AJ67" s="38"/>
      <c r="AK67" s="38"/>
      <c r="AL67" s="38"/>
      <c r="AM67" s="38"/>
      <c r="AN67" s="38"/>
      <c r="AO67" s="38"/>
      <c r="AP67" s="38"/>
      <c r="AQ67" s="38"/>
      <c r="AR67" s="38"/>
      <c r="AS67" s="203"/>
      <c r="AT67" s="193"/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</row>
    <row r="68" spans="2:77" s="5" customFormat="1" ht="15" customHeight="1" x14ac:dyDescent="0.25">
      <c r="B68" s="209"/>
      <c r="C68" s="4"/>
      <c r="D68" s="86" t="s">
        <v>48</v>
      </c>
      <c r="E68" s="165"/>
      <c r="F68" s="85"/>
      <c r="G68" s="84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  <c r="AF68" s="38"/>
      <c r="AG68" s="38"/>
      <c r="AH68" s="38"/>
      <c r="AI68" s="38"/>
      <c r="AJ68" s="38"/>
      <c r="AK68" s="38"/>
      <c r="AL68" s="38"/>
      <c r="AM68" s="38"/>
      <c r="AN68" s="38"/>
      <c r="AO68" s="38"/>
      <c r="AP68" s="38"/>
      <c r="AQ68" s="38"/>
      <c r="AR68" s="38"/>
      <c r="AS68" s="203"/>
      <c r="AT68" s="193"/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</row>
    <row r="69" spans="2:77" s="5" customFormat="1" ht="15" customHeight="1" outlineLevel="2" x14ac:dyDescent="0.25">
      <c r="B69" s="209"/>
      <c r="C69" s="4"/>
      <c r="D69" s="86" t="s">
        <v>49</v>
      </c>
      <c r="E69" s="165"/>
      <c r="F69" s="85"/>
      <c r="G69" s="84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  <c r="AF69" s="38"/>
      <c r="AG69" s="38"/>
      <c r="AH69" s="38"/>
      <c r="AI69" s="38"/>
      <c r="AJ69" s="38"/>
      <c r="AK69" s="38"/>
      <c r="AL69" s="38"/>
      <c r="AM69" s="38"/>
      <c r="AN69" s="38"/>
      <c r="AO69" s="38"/>
      <c r="AP69" s="38"/>
      <c r="AQ69" s="38"/>
      <c r="AR69" s="38"/>
      <c r="AS69" s="203"/>
      <c r="AT69" s="193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</row>
    <row r="70" spans="2:77" s="5" customFormat="1" ht="15" customHeight="1" outlineLevel="2" x14ac:dyDescent="0.25">
      <c r="B70" s="209"/>
      <c r="C70" s="4"/>
      <c r="D70" s="86" t="s">
        <v>50</v>
      </c>
      <c r="E70" s="165"/>
      <c r="F70" s="85"/>
      <c r="G70" s="84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  <c r="AF70" s="38"/>
      <c r="AG70" s="38"/>
      <c r="AH70" s="38"/>
      <c r="AI70" s="38"/>
      <c r="AJ70" s="38"/>
      <c r="AK70" s="38"/>
      <c r="AL70" s="38"/>
      <c r="AM70" s="38"/>
      <c r="AN70" s="38"/>
      <c r="AO70" s="38"/>
      <c r="AP70" s="38"/>
      <c r="AQ70" s="38"/>
      <c r="AR70" s="38"/>
      <c r="AS70" s="203"/>
      <c r="AT70" s="193"/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</row>
    <row r="71" spans="2:77" s="5" customFormat="1" ht="15" customHeight="1" outlineLevel="2" x14ac:dyDescent="0.25">
      <c r="B71" s="209"/>
      <c r="C71" s="4"/>
      <c r="D71" s="86" t="s">
        <v>51</v>
      </c>
      <c r="E71" s="165"/>
      <c r="F71" s="85"/>
      <c r="G71" s="84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  <c r="AF71" s="38"/>
      <c r="AG71" s="38"/>
      <c r="AH71" s="38"/>
      <c r="AI71" s="38"/>
      <c r="AJ71" s="38"/>
      <c r="AK71" s="38"/>
      <c r="AL71" s="38"/>
      <c r="AM71" s="38"/>
      <c r="AN71" s="38"/>
      <c r="AO71" s="38"/>
      <c r="AP71" s="38"/>
      <c r="AQ71" s="38"/>
      <c r="AR71" s="38"/>
      <c r="AS71" s="203"/>
      <c r="AT71" s="193"/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</row>
    <row r="72" spans="2:77" s="5" customFormat="1" ht="15" customHeight="1" outlineLevel="1" x14ac:dyDescent="0.25">
      <c r="B72" s="209"/>
      <c r="C72" s="4"/>
      <c r="D72" s="86" t="s">
        <v>52</v>
      </c>
      <c r="E72" s="165"/>
      <c r="F72" s="85"/>
      <c r="G72" s="84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  <c r="AF72" s="38"/>
      <c r="AG72" s="38"/>
      <c r="AH72" s="38"/>
      <c r="AI72" s="38"/>
      <c r="AJ72" s="38"/>
      <c r="AK72" s="38"/>
      <c r="AL72" s="38"/>
      <c r="AM72" s="38"/>
      <c r="AN72" s="38"/>
      <c r="AO72" s="38"/>
      <c r="AP72" s="38"/>
      <c r="AQ72" s="38"/>
      <c r="AR72" s="38"/>
      <c r="AS72" s="203"/>
      <c r="AT72" s="193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</row>
    <row r="73" spans="2:77" s="5" customFormat="1" ht="15" customHeight="1" outlineLevel="1" x14ac:dyDescent="0.25">
      <c r="B73" s="209"/>
      <c r="C73" s="4"/>
      <c r="D73" s="86" t="s">
        <v>53</v>
      </c>
      <c r="E73" s="165"/>
      <c r="F73" s="85"/>
      <c r="G73" s="84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  <c r="AF73" s="38"/>
      <c r="AG73" s="38"/>
      <c r="AH73" s="38"/>
      <c r="AI73" s="38"/>
      <c r="AJ73" s="38"/>
      <c r="AK73" s="38"/>
      <c r="AL73" s="38"/>
      <c r="AM73" s="38"/>
      <c r="AN73" s="38"/>
      <c r="AO73" s="38"/>
      <c r="AP73" s="38"/>
      <c r="AQ73" s="38"/>
      <c r="AR73" s="38"/>
      <c r="AS73" s="203"/>
      <c r="AT73" s="193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</row>
    <row r="74" spans="2:77" s="5" customFormat="1" ht="15" customHeight="1" outlineLevel="1" x14ac:dyDescent="0.25">
      <c r="B74" s="209"/>
      <c r="C74" s="4"/>
      <c r="D74" s="86" t="s">
        <v>54</v>
      </c>
      <c r="E74" s="165"/>
      <c r="F74" s="85"/>
      <c r="G74" s="84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  <c r="AF74" s="38"/>
      <c r="AG74" s="38"/>
      <c r="AH74" s="38"/>
      <c r="AI74" s="38"/>
      <c r="AJ74" s="38"/>
      <c r="AK74" s="38"/>
      <c r="AL74" s="38"/>
      <c r="AM74" s="38"/>
      <c r="AN74" s="38"/>
      <c r="AO74" s="38"/>
      <c r="AP74" s="38"/>
      <c r="AQ74" s="38"/>
      <c r="AR74" s="38"/>
      <c r="AS74" s="203"/>
      <c r="AT74" s="193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</row>
    <row r="75" spans="2:77" s="5" customFormat="1" ht="15" customHeight="1" outlineLevel="1" x14ac:dyDescent="0.25">
      <c r="B75" s="209"/>
      <c r="C75" s="4"/>
      <c r="D75" s="86" t="s">
        <v>55</v>
      </c>
      <c r="E75" s="165"/>
      <c r="F75" s="85"/>
      <c r="G75" s="84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38"/>
      <c r="AI75" s="38"/>
      <c r="AJ75" s="38"/>
      <c r="AK75" s="38"/>
      <c r="AL75" s="38"/>
      <c r="AM75" s="38"/>
      <c r="AN75" s="38"/>
      <c r="AO75" s="38"/>
      <c r="AP75" s="38"/>
      <c r="AQ75" s="38"/>
      <c r="AR75" s="38"/>
      <c r="AS75" s="203"/>
      <c r="AT75" s="193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</row>
    <row r="76" spans="2:77" s="5" customFormat="1" ht="15" customHeight="1" outlineLevel="1" x14ac:dyDescent="0.25">
      <c r="B76" s="210"/>
      <c r="C76" s="4"/>
      <c r="D76" s="86" t="s">
        <v>56</v>
      </c>
      <c r="E76" s="165"/>
      <c r="F76" s="85"/>
      <c r="G76" s="84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8"/>
      <c r="AS76" s="203"/>
      <c r="AT76" s="193"/>
      <c r="AU76" s="4"/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</row>
    <row r="77" spans="2:77" ht="30" x14ac:dyDescent="0.25">
      <c r="D77" s="204" t="s">
        <v>91</v>
      </c>
      <c r="E77" s="19"/>
      <c r="F77" s="82">
        <f>+SUM(F67:F76)</f>
        <v>0</v>
      </c>
      <c r="G77" s="82">
        <f>+SUM(G67:G76)</f>
        <v>0</v>
      </c>
      <c r="H77" s="88"/>
      <c r="I77" s="88"/>
      <c r="J77" s="88"/>
      <c r="K77" s="88"/>
      <c r="L77" s="88"/>
      <c r="M77" s="88"/>
      <c r="N77" s="88"/>
      <c r="O77" s="88"/>
      <c r="P77" s="88"/>
      <c r="Q77" s="88"/>
      <c r="R77" s="88"/>
      <c r="S77" s="88"/>
      <c r="T77" s="88"/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8"/>
      <c r="AJ77" s="88"/>
      <c r="AK77" s="88"/>
      <c r="AL77" s="88"/>
      <c r="AM77" s="88"/>
      <c r="AN77" s="88"/>
      <c r="AO77" s="88"/>
      <c r="AP77" s="88"/>
      <c r="AQ77" s="88"/>
      <c r="AR77" s="88"/>
      <c r="AS77" s="202"/>
      <c r="AT77" s="31"/>
      <c r="AU77" s="4"/>
      <c r="AV77" s="81"/>
      <c r="BR77" s="2"/>
      <c r="BS77" s="2"/>
      <c r="BT77" s="2"/>
      <c r="BU77" s="2"/>
      <c r="BV77" s="2"/>
      <c r="BW77" s="2"/>
      <c r="BX77" s="2"/>
      <c r="BY77" s="2"/>
    </row>
    <row r="78" spans="2:77" s="91" customFormat="1" x14ac:dyDescent="0.25">
      <c r="B78" s="3"/>
      <c r="C78" s="3"/>
      <c r="D78" s="90"/>
      <c r="E78" s="19"/>
      <c r="F78" s="82"/>
      <c r="G78" s="82"/>
      <c r="H78" s="88"/>
      <c r="I78" s="88"/>
      <c r="J78" s="88"/>
      <c r="K78" s="88"/>
      <c r="L78" s="88"/>
      <c r="M78" s="88"/>
      <c r="N78" s="88"/>
      <c r="O78" s="88"/>
      <c r="P78" s="88"/>
      <c r="Q78" s="88"/>
      <c r="R78" s="88"/>
      <c r="S78" s="88"/>
      <c r="T78" s="88"/>
      <c r="U78" s="88"/>
      <c r="V78" s="88"/>
      <c r="W78" s="88"/>
      <c r="X78" s="88"/>
      <c r="Y78" s="88"/>
      <c r="Z78" s="88"/>
      <c r="AA78" s="88"/>
      <c r="AB78" s="88"/>
      <c r="AC78" s="88"/>
      <c r="AD78" s="88"/>
      <c r="AE78" s="88"/>
      <c r="AF78" s="88"/>
      <c r="AG78" s="88"/>
      <c r="AH78" s="88"/>
      <c r="AI78" s="88"/>
      <c r="AJ78" s="88"/>
      <c r="AK78" s="88"/>
      <c r="AL78" s="88"/>
      <c r="AM78" s="88"/>
      <c r="AN78" s="88"/>
      <c r="AO78" s="88"/>
      <c r="AP78" s="88"/>
      <c r="AQ78" s="88"/>
      <c r="AR78" s="88"/>
      <c r="AS78" s="202"/>
      <c r="AT78" s="31"/>
      <c r="AU78" s="3"/>
      <c r="AV78" s="92"/>
      <c r="AW78" s="29"/>
      <c r="AX78" s="29"/>
      <c r="AY78" s="29"/>
      <c r="AZ78" s="29"/>
      <c r="BA78" s="29"/>
      <c r="BB78" s="29"/>
      <c r="BC78" s="29"/>
      <c r="BD78" s="29"/>
      <c r="BE78" s="29"/>
      <c r="BF78" s="29"/>
      <c r="BG78" s="29"/>
      <c r="BH78" s="29"/>
      <c r="BI78" s="29"/>
      <c r="BJ78" s="29"/>
      <c r="BK78" s="29"/>
      <c r="BL78" s="29"/>
      <c r="BM78" s="29"/>
      <c r="BN78" s="29"/>
      <c r="BO78" s="29"/>
      <c r="BP78" s="29"/>
      <c r="BQ78" s="29"/>
      <c r="BR78" s="29"/>
      <c r="BS78" s="29"/>
      <c r="BT78" s="29"/>
      <c r="BU78" s="29"/>
      <c r="BV78" s="29"/>
      <c r="BW78" s="29"/>
      <c r="BX78" s="29"/>
      <c r="BY78" s="29"/>
    </row>
    <row r="79" spans="2:77" ht="32.25" customHeight="1" x14ac:dyDescent="0.25">
      <c r="D79" s="204" t="s">
        <v>92</v>
      </c>
      <c r="E79" s="19" t="s">
        <v>26</v>
      </c>
      <c r="F79" s="89" t="s">
        <v>46</v>
      </c>
      <c r="G79" s="82"/>
      <c r="H79" s="87"/>
      <c r="I79" s="88"/>
      <c r="J79" s="87"/>
      <c r="K79" s="88"/>
      <c r="L79" s="87"/>
      <c r="M79" s="88"/>
      <c r="N79" s="87"/>
      <c r="O79" s="88"/>
      <c r="P79" s="87"/>
      <c r="Q79" s="88"/>
      <c r="R79" s="87"/>
      <c r="S79" s="88"/>
      <c r="T79" s="87"/>
      <c r="U79" s="88"/>
      <c r="V79" s="87"/>
      <c r="W79" s="88"/>
      <c r="X79" s="87"/>
      <c r="Y79" s="88"/>
      <c r="Z79" s="87"/>
      <c r="AA79" s="88"/>
      <c r="AB79" s="87"/>
      <c r="AC79" s="88"/>
      <c r="AD79" s="87"/>
      <c r="AE79" s="88"/>
      <c r="AF79" s="87"/>
      <c r="AG79" s="88"/>
      <c r="AH79" s="87"/>
      <c r="AI79" s="88"/>
      <c r="AJ79" s="87"/>
      <c r="AK79" s="88"/>
      <c r="AL79" s="87"/>
      <c r="AM79" s="88"/>
      <c r="AN79" s="87"/>
      <c r="AO79" s="88"/>
      <c r="AP79" s="87"/>
      <c r="AQ79" s="88"/>
      <c r="AR79" s="87"/>
      <c r="AS79" s="202"/>
      <c r="AT79" s="31"/>
      <c r="AU79" s="4"/>
      <c r="AV79" s="81"/>
      <c r="BR79" s="2"/>
      <c r="BS79" s="2"/>
      <c r="BT79" s="2"/>
      <c r="BU79" s="2"/>
      <c r="BV79" s="2"/>
      <c r="BW79" s="2"/>
      <c r="BX79" s="2"/>
      <c r="BY79" s="2"/>
    </row>
    <row r="80" spans="2:77" s="5" customFormat="1" ht="15" customHeight="1" x14ac:dyDescent="0.25">
      <c r="B80" s="208" t="s">
        <v>15</v>
      </c>
      <c r="C80" s="4"/>
      <c r="D80" s="86" t="s">
        <v>57</v>
      </c>
      <c r="E80" s="165"/>
      <c r="F80" s="85"/>
      <c r="G80" s="84"/>
      <c r="H80" s="38"/>
      <c r="I80" s="38"/>
      <c r="J80" s="38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F80" s="38"/>
      <c r="AG80" s="38"/>
      <c r="AH80" s="38"/>
      <c r="AI80" s="38"/>
      <c r="AJ80" s="38"/>
      <c r="AK80" s="38"/>
      <c r="AL80" s="38"/>
      <c r="AM80" s="38"/>
      <c r="AN80" s="38"/>
      <c r="AO80" s="38"/>
      <c r="AP80" s="38"/>
      <c r="AQ80" s="38"/>
      <c r="AR80" s="38"/>
      <c r="AS80" s="203"/>
      <c r="AT80" s="193"/>
      <c r="AU80" s="4"/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</row>
    <row r="81" spans="2:77" s="5" customFormat="1" ht="15" customHeight="1" x14ac:dyDescent="0.25">
      <c r="B81" s="209"/>
      <c r="C81" s="4"/>
      <c r="D81" s="86" t="s">
        <v>58</v>
      </c>
      <c r="E81" s="165"/>
      <c r="F81" s="85"/>
      <c r="G81" s="84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38"/>
      <c r="AI81" s="38"/>
      <c r="AJ81" s="38"/>
      <c r="AK81" s="38"/>
      <c r="AL81" s="38"/>
      <c r="AM81" s="38"/>
      <c r="AN81" s="38"/>
      <c r="AO81" s="38"/>
      <c r="AP81" s="38"/>
      <c r="AQ81" s="38"/>
      <c r="AR81" s="38"/>
      <c r="AS81" s="203"/>
      <c r="AT81" s="193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</row>
    <row r="82" spans="2:77" s="5" customFormat="1" ht="15" customHeight="1" outlineLevel="1" x14ac:dyDescent="0.25">
      <c r="B82" s="209"/>
      <c r="C82" s="4"/>
      <c r="D82" s="86" t="s">
        <v>59</v>
      </c>
      <c r="E82" s="165"/>
      <c r="F82" s="85"/>
      <c r="G82" s="84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8"/>
      <c r="AS82" s="203"/>
      <c r="AT82" s="193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</row>
    <row r="83" spans="2:77" s="5" customFormat="1" ht="15" customHeight="1" outlineLevel="1" x14ac:dyDescent="0.25">
      <c r="B83" s="209"/>
      <c r="C83" s="4"/>
      <c r="D83" s="86" t="s">
        <v>60</v>
      </c>
      <c r="E83" s="165"/>
      <c r="F83" s="85"/>
      <c r="G83" s="84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8"/>
      <c r="AS83" s="203"/>
      <c r="AT83" s="193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</row>
    <row r="84" spans="2:77" s="5" customFormat="1" ht="15" customHeight="1" outlineLevel="1" x14ac:dyDescent="0.25">
      <c r="B84" s="209"/>
      <c r="C84" s="4"/>
      <c r="D84" s="86" t="s">
        <v>61</v>
      </c>
      <c r="E84" s="165"/>
      <c r="F84" s="85"/>
      <c r="G84" s="84"/>
      <c r="H84" s="38"/>
      <c r="I84" s="38"/>
      <c r="J84" s="38"/>
      <c r="K84" s="38"/>
      <c r="L84" s="38"/>
      <c r="M84" s="38"/>
      <c r="N84" s="38"/>
      <c r="O84" s="38"/>
      <c r="P84" s="38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F84" s="38"/>
      <c r="AG84" s="38"/>
      <c r="AH84" s="38"/>
      <c r="AI84" s="38"/>
      <c r="AJ84" s="38"/>
      <c r="AK84" s="38"/>
      <c r="AL84" s="38"/>
      <c r="AM84" s="38"/>
      <c r="AN84" s="38"/>
      <c r="AO84" s="38"/>
      <c r="AP84" s="38"/>
      <c r="AQ84" s="38"/>
      <c r="AR84" s="38"/>
      <c r="AS84" s="203"/>
      <c r="AT84" s="193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</row>
    <row r="85" spans="2:77" s="5" customFormat="1" ht="15" customHeight="1" outlineLevel="2" x14ac:dyDescent="0.25">
      <c r="B85" s="209"/>
      <c r="C85" s="4"/>
      <c r="D85" s="86" t="s">
        <v>62</v>
      </c>
      <c r="E85" s="165"/>
      <c r="F85" s="165"/>
      <c r="G85" s="83"/>
      <c r="H85" s="38"/>
      <c r="I85" s="38"/>
      <c r="J85" s="38"/>
      <c r="K85" s="38"/>
      <c r="L85" s="38"/>
      <c r="M85" s="38"/>
      <c r="N85" s="38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  <c r="AF85" s="38"/>
      <c r="AG85" s="38"/>
      <c r="AH85" s="38"/>
      <c r="AI85" s="38"/>
      <c r="AJ85" s="38"/>
      <c r="AK85" s="38"/>
      <c r="AL85" s="38"/>
      <c r="AM85" s="38"/>
      <c r="AN85" s="38"/>
      <c r="AO85" s="38"/>
      <c r="AP85" s="38"/>
      <c r="AQ85" s="38"/>
      <c r="AR85" s="38"/>
      <c r="AS85" s="203"/>
      <c r="AT85" s="193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</row>
    <row r="86" spans="2:77" s="5" customFormat="1" ht="15" customHeight="1" outlineLevel="2" x14ac:dyDescent="0.25">
      <c r="B86" s="209"/>
      <c r="C86" s="4"/>
      <c r="D86" s="86" t="s">
        <v>63</v>
      </c>
      <c r="E86" s="165"/>
      <c r="F86" s="165"/>
      <c r="G86" s="83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8"/>
      <c r="AS86" s="203"/>
      <c r="AT86" s="193"/>
      <c r="AU86" s="4"/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</row>
    <row r="87" spans="2:77" s="5" customFormat="1" ht="15" customHeight="1" outlineLevel="2" x14ac:dyDescent="0.25">
      <c r="B87" s="209"/>
      <c r="C87" s="4"/>
      <c r="D87" s="86" t="s">
        <v>64</v>
      </c>
      <c r="E87" s="165"/>
      <c r="F87" s="165"/>
      <c r="G87" s="83"/>
      <c r="H87" s="38"/>
      <c r="I87" s="38"/>
      <c r="J87" s="38"/>
      <c r="K87" s="38"/>
      <c r="L87" s="38"/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8"/>
      <c r="AJ87" s="38"/>
      <c r="AK87" s="38"/>
      <c r="AL87" s="38"/>
      <c r="AM87" s="38"/>
      <c r="AN87" s="38"/>
      <c r="AO87" s="38"/>
      <c r="AP87" s="38"/>
      <c r="AQ87" s="38"/>
      <c r="AR87" s="38"/>
      <c r="AS87" s="203"/>
      <c r="AT87" s="193"/>
      <c r="AU87" s="4"/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</row>
    <row r="88" spans="2:77" s="5" customFormat="1" ht="15" customHeight="1" outlineLevel="2" x14ac:dyDescent="0.25">
      <c r="B88" s="209"/>
      <c r="C88" s="4"/>
      <c r="D88" s="86" t="s">
        <v>65</v>
      </c>
      <c r="E88" s="165"/>
      <c r="F88" s="165"/>
      <c r="G88" s="83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8"/>
      <c r="AS88" s="203"/>
      <c r="AT88" s="193"/>
      <c r="AU88" s="4"/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</row>
    <row r="89" spans="2:77" s="5" customFormat="1" ht="15" customHeight="1" outlineLevel="2" x14ac:dyDescent="0.25">
      <c r="B89" s="210"/>
      <c r="C89" s="4"/>
      <c r="D89" s="86" t="s">
        <v>66</v>
      </c>
      <c r="E89" s="165"/>
      <c r="F89" s="165"/>
      <c r="G89" s="83"/>
      <c r="H89" s="38"/>
      <c r="I89" s="38"/>
      <c r="J89" s="38"/>
      <c r="K89" s="38"/>
      <c r="L89" s="38"/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8"/>
      <c r="AJ89" s="38"/>
      <c r="AK89" s="38"/>
      <c r="AL89" s="38"/>
      <c r="AM89" s="38"/>
      <c r="AN89" s="38"/>
      <c r="AO89" s="38"/>
      <c r="AP89" s="38"/>
      <c r="AQ89" s="38"/>
      <c r="AR89" s="38"/>
      <c r="AS89" s="203"/>
      <c r="AT89" s="193"/>
      <c r="AU89" s="4"/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</row>
    <row r="90" spans="2:77" x14ac:dyDescent="0.25">
      <c r="D90" s="19" t="s">
        <v>89</v>
      </c>
      <c r="E90" s="19"/>
      <c r="F90" s="82">
        <f>+SUM(F80:F89)</f>
        <v>0</v>
      </c>
      <c r="G90" s="82">
        <f>+SUM(G80:G89)</f>
        <v>0</v>
      </c>
      <c r="H90" s="82"/>
      <c r="I90" s="82"/>
      <c r="J90" s="82"/>
      <c r="K90" s="82"/>
      <c r="L90" s="82"/>
      <c r="M90" s="82"/>
      <c r="N90" s="82"/>
      <c r="O90" s="82"/>
      <c r="P90" s="82"/>
      <c r="Q90" s="82"/>
      <c r="R90" s="82"/>
      <c r="S90" s="82"/>
      <c r="T90" s="82"/>
      <c r="U90" s="82"/>
      <c r="V90" s="82"/>
      <c r="W90" s="82"/>
      <c r="X90" s="82"/>
      <c r="Y90" s="82"/>
      <c r="Z90" s="82"/>
      <c r="AA90" s="82"/>
      <c r="AB90" s="82"/>
      <c r="AC90" s="82"/>
      <c r="AD90" s="82"/>
      <c r="AE90" s="82"/>
      <c r="AF90" s="82"/>
      <c r="AG90" s="82"/>
      <c r="AH90" s="82"/>
      <c r="AI90" s="82"/>
      <c r="AJ90" s="82"/>
      <c r="AK90" s="82"/>
      <c r="AL90" s="82"/>
      <c r="AM90" s="82"/>
      <c r="AN90" s="82"/>
      <c r="AO90" s="82"/>
      <c r="AP90" s="82"/>
      <c r="AQ90" s="82"/>
      <c r="AR90" s="88"/>
      <c r="AS90" s="202"/>
      <c r="AT90" s="31"/>
      <c r="AU90" s="4"/>
      <c r="AV90" s="81"/>
      <c r="BR90" s="2"/>
      <c r="BS90" s="2"/>
      <c r="BT90" s="2"/>
      <c r="BU90" s="2"/>
      <c r="BV90" s="2"/>
      <c r="BW90" s="2"/>
      <c r="BX90" s="2"/>
      <c r="BY90" s="2"/>
    </row>
    <row r="91" spans="2:77" s="2" customFormat="1" ht="15.75" thickBot="1" x14ac:dyDescent="0.3">
      <c r="B91" s="4"/>
      <c r="C91" s="4"/>
      <c r="D91" s="80"/>
      <c r="E91" s="80"/>
      <c r="F91" s="79"/>
      <c r="G91" s="27"/>
      <c r="H91" s="79"/>
      <c r="I91" s="27"/>
      <c r="J91" s="27"/>
      <c r="K91" s="27"/>
      <c r="L91" s="27"/>
      <c r="M91" s="27"/>
      <c r="N91" s="27"/>
      <c r="O91" s="27"/>
      <c r="P91" s="79"/>
      <c r="Q91" s="27"/>
      <c r="R91" s="79"/>
      <c r="S91" s="27"/>
      <c r="T91" s="79"/>
      <c r="U91" s="27"/>
      <c r="V91" s="79"/>
      <c r="W91" s="27"/>
      <c r="X91" s="79"/>
      <c r="Y91" s="27"/>
      <c r="Z91" s="79"/>
      <c r="AA91" s="27"/>
      <c r="AB91" s="79"/>
      <c r="AC91" s="27"/>
      <c r="AD91" s="79"/>
      <c r="AE91" s="27"/>
      <c r="AF91" s="79"/>
      <c r="AG91" s="27"/>
      <c r="AH91" s="79"/>
      <c r="AI91" s="27"/>
      <c r="AJ91" s="79"/>
      <c r="AK91" s="27"/>
      <c r="AL91" s="79"/>
      <c r="AM91" s="27"/>
      <c r="AN91" s="79"/>
      <c r="AO91" s="27"/>
      <c r="AP91" s="27"/>
      <c r="AQ91" s="27"/>
      <c r="AR91" s="38"/>
      <c r="AS91" s="38"/>
      <c r="AT91" s="38"/>
      <c r="AU91" s="79"/>
      <c r="AV91" s="79"/>
      <c r="AW91" s="79"/>
      <c r="AX91" s="79"/>
      <c r="AY91" s="79"/>
      <c r="AZ91" s="78"/>
      <c r="BA91" s="78"/>
      <c r="BB91" s="4"/>
      <c r="BC91" s="4"/>
    </row>
    <row r="92" spans="2:77" ht="18.75" x14ac:dyDescent="0.25">
      <c r="D92" s="77" t="s">
        <v>86</v>
      </c>
      <c r="E92" s="170"/>
      <c r="F92" s="76" t="s">
        <v>80</v>
      </c>
      <c r="G92" s="74"/>
      <c r="H92" s="75" t="s">
        <v>81</v>
      </c>
      <c r="I92" s="74"/>
      <c r="J92" s="256" t="s">
        <v>88</v>
      </c>
      <c r="K92" s="256"/>
      <c r="L92" s="256"/>
      <c r="M92" s="54"/>
      <c r="N92" s="3"/>
      <c r="O92" s="54"/>
      <c r="P92" s="3"/>
      <c r="Q92" s="54"/>
      <c r="R92" s="3"/>
      <c r="S92" s="54"/>
      <c r="T92" s="29"/>
      <c r="U92" s="54"/>
      <c r="V92" s="29"/>
      <c r="W92" s="54"/>
      <c r="X92" s="29"/>
      <c r="Y92" s="54"/>
      <c r="Z92" s="29"/>
      <c r="AA92" s="54"/>
      <c r="AB92" s="29"/>
      <c r="AC92" s="54"/>
      <c r="AD92" s="29"/>
      <c r="AE92" s="54"/>
      <c r="AF92" s="29"/>
      <c r="AG92" s="54"/>
      <c r="AH92" s="29"/>
      <c r="AI92" s="54"/>
      <c r="AJ92" s="29"/>
      <c r="AK92" s="54"/>
      <c r="AL92" s="29"/>
      <c r="AM92" s="54"/>
      <c r="AN92" s="29"/>
      <c r="AO92" s="54"/>
      <c r="AP92" s="29"/>
      <c r="AQ92" s="54"/>
      <c r="AR92" s="55"/>
      <c r="AS92" s="55"/>
      <c r="AT92" s="55"/>
    </row>
    <row r="93" spans="2:77" s="67" customFormat="1" ht="24" customHeight="1" x14ac:dyDescent="0.25">
      <c r="B93" s="73"/>
      <c r="C93" s="73"/>
      <c r="D93" s="72" t="s">
        <v>9</v>
      </c>
      <c r="E93" s="171"/>
      <c r="F93" s="197">
        <f>F51</f>
        <v>0</v>
      </c>
      <c r="G93" s="69"/>
      <c r="H93" s="65" t="str">
        <f>IF($F$93=0,"-",F93/$F$98)</f>
        <v>-</v>
      </c>
      <c r="I93" s="69"/>
      <c r="J93" s="256"/>
      <c r="K93" s="256"/>
      <c r="L93" s="256"/>
      <c r="M93" s="69"/>
      <c r="N93" s="71"/>
      <c r="O93" s="69"/>
      <c r="P93" s="71"/>
      <c r="Q93" s="69"/>
      <c r="R93" s="71"/>
      <c r="S93" s="69"/>
      <c r="T93" s="70"/>
      <c r="U93" s="69"/>
      <c r="V93" s="70"/>
      <c r="W93" s="69"/>
      <c r="X93" s="70"/>
      <c r="Y93" s="69"/>
      <c r="Z93" s="70"/>
      <c r="AA93" s="69"/>
      <c r="AB93" s="70"/>
      <c r="AC93" s="69"/>
      <c r="AD93" s="70"/>
      <c r="AE93" s="69"/>
      <c r="AF93" s="70"/>
      <c r="AG93" s="69"/>
      <c r="AH93" s="70"/>
      <c r="AI93" s="69"/>
      <c r="AJ93" s="70"/>
      <c r="AK93" s="69"/>
      <c r="AL93" s="70"/>
      <c r="AM93" s="69"/>
      <c r="AN93" s="70"/>
      <c r="AO93" s="69"/>
      <c r="AP93" s="70"/>
      <c r="AQ93" s="69"/>
      <c r="AR93" s="194"/>
      <c r="AS93" s="194"/>
      <c r="AT93" s="194"/>
      <c r="AU93" s="68"/>
      <c r="AV93" s="68"/>
      <c r="AW93" s="68"/>
      <c r="AX93" s="68"/>
      <c r="AY93" s="68"/>
      <c r="AZ93" s="68"/>
      <c r="BA93" s="68"/>
      <c r="BB93" s="68"/>
      <c r="BC93" s="68"/>
      <c r="BD93" s="68"/>
      <c r="BE93" s="68"/>
      <c r="BF93" s="68"/>
      <c r="BG93" s="68"/>
      <c r="BH93" s="68"/>
      <c r="BI93" s="68"/>
      <c r="BJ93" s="68"/>
      <c r="BK93" s="68"/>
      <c r="BL93" s="68"/>
      <c r="BM93" s="68"/>
      <c r="BN93" s="68"/>
      <c r="BO93" s="68"/>
      <c r="BP93" s="68"/>
      <c r="BQ93" s="68"/>
    </row>
    <row r="94" spans="2:77" s="67" customFormat="1" ht="24" customHeight="1" x14ac:dyDescent="0.25">
      <c r="B94" s="73"/>
      <c r="C94" s="73"/>
      <c r="D94" s="72" t="s">
        <v>67</v>
      </c>
      <c r="E94" s="171"/>
      <c r="F94" s="197">
        <f>20%*F93</f>
        <v>0</v>
      </c>
      <c r="G94" s="69"/>
      <c r="H94" s="65" t="str">
        <f>IF($F$93=0,"-",F94/$F$98)</f>
        <v>-</v>
      </c>
      <c r="I94" s="69"/>
      <c r="J94" s="256"/>
      <c r="K94" s="256"/>
      <c r="L94" s="256"/>
      <c r="M94" s="69"/>
      <c r="N94" s="71"/>
      <c r="O94" s="69"/>
      <c r="P94" s="71"/>
      <c r="Q94" s="69"/>
      <c r="R94" s="71"/>
      <c r="S94" s="69"/>
      <c r="T94" s="70"/>
      <c r="U94" s="69"/>
      <c r="V94" s="70"/>
      <c r="W94" s="69"/>
      <c r="X94" s="70"/>
      <c r="Y94" s="69"/>
      <c r="Z94" s="70"/>
      <c r="AA94" s="69"/>
      <c r="AB94" s="70"/>
      <c r="AC94" s="69"/>
      <c r="AD94" s="70"/>
      <c r="AE94" s="69"/>
      <c r="AF94" s="70"/>
      <c r="AG94" s="69"/>
      <c r="AH94" s="70"/>
      <c r="AI94" s="69"/>
      <c r="AJ94" s="70"/>
      <c r="AK94" s="69"/>
      <c r="AL94" s="70"/>
      <c r="AM94" s="69"/>
      <c r="AN94" s="70"/>
      <c r="AO94" s="69"/>
      <c r="AP94" s="70"/>
      <c r="AQ94" s="69"/>
      <c r="AR94" s="194"/>
      <c r="AS94" s="194"/>
      <c r="AT94" s="194"/>
      <c r="AU94" s="68"/>
      <c r="AV94" s="68"/>
      <c r="AW94" s="68"/>
      <c r="AX94" s="68"/>
      <c r="AY94" s="68"/>
      <c r="AZ94" s="68"/>
      <c r="BA94" s="68"/>
      <c r="BB94" s="68"/>
      <c r="BC94" s="68"/>
      <c r="BD94" s="68"/>
      <c r="BE94" s="68"/>
      <c r="BF94" s="68"/>
      <c r="BG94" s="68"/>
      <c r="BH94" s="68"/>
      <c r="BI94" s="68"/>
      <c r="BJ94" s="68"/>
      <c r="BK94" s="68"/>
      <c r="BL94" s="68"/>
      <c r="BM94" s="68"/>
      <c r="BN94" s="68"/>
      <c r="BO94" s="68"/>
      <c r="BP94" s="68"/>
      <c r="BQ94" s="68"/>
    </row>
    <row r="95" spans="2:77" ht="24" customHeight="1" x14ac:dyDescent="0.25">
      <c r="D95" s="66" t="s">
        <v>68</v>
      </c>
      <c r="E95" s="8"/>
      <c r="F95" s="197">
        <f>25%*(F93+F94)</f>
        <v>0</v>
      </c>
      <c r="G95" s="64"/>
      <c r="H95" s="65" t="str">
        <f>IF($F$93=0,"-",F95/$F$98)</f>
        <v>-</v>
      </c>
      <c r="I95" s="64"/>
      <c r="J95" s="256"/>
      <c r="K95" s="256"/>
      <c r="L95" s="256"/>
      <c r="M95" s="64"/>
      <c r="N95" s="3"/>
      <c r="O95" s="64"/>
      <c r="P95" s="3"/>
      <c r="Q95" s="64"/>
      <c r="R95" s="3"/>
      <c r="S95" s="64"/>
      <c r="T95" s="29"/>
      <c r="U95" s="64"/>
      <c r="V95" s="29"/>
      <c r="W95" s="64"/>
      <c r="X95" s="29"/>
      <c r="Y95" s="64"/>
      <c r="Z95" s="29"/>
      <c r="AA95" s="64"/>
      <c r="AB95" s="29"/>
      <c r="AC95" s="64"/>
      <c r="AD95" s="29"/>
      <c r="AE95" s="64"/>
      <c r="AF95" s="29"/>
      <c r="AG95" s="64"/>
      <c r="AH95" s="29"/>
      <c r="AI95" s="64"/>
      <c r="AJ95" s="29"/>
      <c r="AK95" s="64"/>
      <c r="AL95" s="29"/>
      <c r="AM95" s="64"/>
      <c r="AN95" s="29"/>
      <c r="AO95" s="64"/>
      <c r="AP95" s="29"/>
      <c r="AQ95" s="64"/>
      <c r="AR95" s="55"/>
      <c r="AS95" s="55"/>
      <c r="AT95" s="55"/>
    </row>
    <row r="96" spans="2:77" ht="24" customHeight="1" x14ac:dyDescent="0.25">
      <c r="D96" s="207" t="s">
        <v>93</v>
      </c>
      <c r="E96" s="15"/>
      <c r="F96" s="197">
        <f>F64+F77</f>
        <v>0</v>
      </c>
      <c r="G96" s="64"/>
      <c r="H96" s="65" t="str">
        <f>IF($F$93=0,"-",F96/$F$98)</f>
        <v>-</v>
      </c>
      <c r="I96" s="64"/>
      <c r="J96" s="256"/>
      <c r="K96" s="256"/>
      <c r="L96" s="256"/>
      <c r="M96" s="64"/>
      <c r="N96" s="3"/>
      <c r="O96" s="64"/>
      <c r="P96" s="3"/>
      <c r="Q96" s="64"/>
      <c r="R96" s="3"/>
      <c r="S96" s="64"/>
      <c r="T96" s="29"/>
      <c r="U96" s="64"/>
      <c r="V96" s="29"/>
      <c r="W96" s="64"/>
      <c r="X96" s="29"/>
      <c r="Y96" s="64"/>
      <c r="Z96" s="29"/>
      <c r="AA96" s="64"/>
      <c r="AB96" s="29"/>
      <c r="AC96" s="64"/>
      <c r="AD96" s="29"/>
      <c r="AE96" s="64"/>
      <c r="AF96" s="29"/>
      <c r="AG96" s="64"/>
      <c r="AH96" s="29"/>
      <c r="AI96" s="64"/>
      <c r="AJ96" s="29"/>
      <c r="AK96" s="64"/>
      <c r="AL96" s="29"/>
      <c r="AM96" s="64"/>
      <c r="AN96" s="29"/>
      <c r="AO96" s="64"/>
      <c r="AP96" s="29"/>
      <c r="AQ96" s="64"/>
      <c r="AR96" s="55"/>
      <c r="AS96" s="55"/>
      <c r="AT96" s="55"/>
    </row>
    <row r="97" spans="2:69" ht="24" customHeight="1" x14ac:dyDescent="0.25">
      <c r="D97" s="66" t="s">
        <v>69</v>
      </c>
      <c r="E97" s="8"/>
      <c r="F97" s="197">
        <f>F90</f>
        <v>0</v>
      </c>
      <c r="G97" s="64"/>
      <c r="H97" s="65" t="str">
        <f>IF($F$93=0,"-",F97/$F$98)</f>
        <v>-</v>
      </c>
      <c r="I97" s="64"/>
      <c r="J97" s="256"/>
      <c r="K97" s="256"/>
      <c r="L97" s="256"/>
      <c r="M97" s="64"/>
      <c r="N97" s="3"/>
      <c r="O97" s="64"/>
      <c r="P97" s="3"/>
      <c r="Q97" s="64"/>
      <c r="R97" s="27"/>
      <c r="S97" s="64"/>
      <c r="T97" s="27"/>
      <c r="U97" s="64"/>
      <c r="V97" s="3"/>
      <c r="W97" s="64"/>
      <c r="X97" s="3"/>
      <c r="Y97" s="64"/>
      <c r="Z97" s="3"/>
      <c r="AA97" s="64"/>
      <c r="AB97" s="3"/>
      <c r="AC97" s="64"/>
      <c r="AD97" s="3"/>
      <c r="AE97" s="64"/>
      <c r="AF97" s="3"/>
      <c r="AG97" s="64"/>
      <c r="AH97" s="3"/>
      <c r="AI97" s="64"/>
      <c r="AJ97" s="3"/>
      <c r="AK97" s="64"/>
      <c r="AL97" s="3"/>
      <c r="AM97" s="64"/>
      <c r="AN97" s="3"/>
      <c r="AO97" s="64"/>
      <c r="AP97" s="3"/>
      <c r="AQ97" s="64"/>
      <c r="AR97" s="55"/>
      <c r="AS97" s="55"/>
      <c r="AT97" s="55"/>
    </row>
    <row r="98" spans="2:69" x14ac:dyDescent="0.25">
      <c r="D98" s="63" t="s">
        <v>14</v>
      </c>
      <c r="E98" s="172"/>
      <c r="F98" s="182">
        <f>SUM(F93:F97)</f>
        <v>0</v>
      </c>
      <c r="G98" s="62">
        <f>SUM(G93:G97)</f>
        <v>0</v>
      </c>
      <c r="H98" s="195">
        <f>SUM(H93:H97)</f>
        <v>0</v>
      </c>
      <c r="I98" s="60"/>
      <c r="J98" s="256"/>
      <c r="K98" s="256"/>
      <c r="L98" s="256"/>
      <c r="M98" s="61"/>
      <c r="N98" s="31"/>
      <c r="O98" s="60"/>
      <c r="P98" s="3"/>
      <c r="Q98" s="60"/>
      <c r="R98" s="3"/>
      <c r="S98" s="60"/>
      <c r="T98" s="29"/>
      <c r="U98" s="60"/>
      <c r="V98" s="28"/>
      <c r="W98" s="60"/>
      <c r="X98" s="28"/>
      <c r="Y98" s="60"/>
      <c r="Z98" s="28"/>
      <c r="AA98" s="60"/>
      <c r="AB98" s="28"/>
      <c r="AC98" s="60"/>
      <c r="AD98" s="28"/>
      <c r="AE98" s="60"/>
      <c r="AF98" s="28"/>
      <c r="AG98" s="60"/>
      <c r="AH98" s="28"/>
      <c r="AI98" s="60"/>
      <c r="AJ98" s="28"/>
      <c r="AK98" s="60"/>
      <c r="AL98" s="28"/>
      <c r="AM98" s="60"/>
      <c r="AN98" s="28"/>
      <c r="AO98" s="60"/>
      <c r="AP98" s="28"/>
      <c r="AQ98" s="60"/>
      <c r="AR98" s="55"/>
      <c r="AS98" s="55"/>
      <c r="AT98" s="55"/>
      <c r="AU98" s="29"/>
      <c r="AV98" s="29"/>
      <c r="AW98" s="29"/>
      <c r="AX98" s="29"/>
      <c r="AY98" s="29"/>
      <c r="AZ98" s="29"/>
      <c r="BA98" s="29"/>
      <c r="BB98" s="29"/>
    </row>
    <row r="99" spans="2:69" ht="18.75" x14ac:dyDescent="0.25">
      <c r="D99" s="59" t="s">
        <v>70</v>
      </c>
      <c r="E99" s="173"/>
      <c r="F99" s="173"/>
      <c r="G99" s="52"/>
      <c r="H99" s="58"/>
      <c r="I99" s="52"/>
      <c r="J99" s="46"/>
      <c r="K99" s="54"/>
      <c r="L99" s="57"/>
      <c r="M99" s="56"/>
      <c r="N99" s="55"/>
      <c r="O99" s="54"/>
      <c r="P99" s="29"/>
      <c r="Q99" s="54"/>
      <c r="R99" s="21"/>
      <c r="S99" s="54"/>
      <c r="T99" s="21"/>
      <c r="U99" s="54"/>
      <c r="V99" s="21"/>
      <c r="W99" s="54"/>
      <c r="X99" s="21"/>
      <c r="Y99" s="54"/>
      <c r="Z99" s="21"/>
      <c r="AA99" s="54"/>
      <c r="AB99" s="21"/>
      <c r="AC99" s="54"/>
      <c r="AD99" s="21"/>
      <c r="AE99" s="54"/>
      <c r="AF99" s="21"/>
      <c r="AG99" s="54"/>
      <c r="AH99" s="21"/>
      <c r="AI99" s="54"/>
      <c r="AJ99" s="21"/>
      <c r="AK99" s="54"/>
      <c r="AL99" s="21"/>
      <c r="AM99" s="54"/>
      <c r="AN99" s="21"/>
      <c r="AO99" s="54"/>
      <c r="AP99" s="21"/>
      <c r="AQ99" s="54"/>
      <c r="AR99" s="55"/>
      <c r="AS99" s="55"/>
      <c r="AT99" s="55"/>
      <c r="AU99" s="29"/>
      <c r="AV99" s="29"/>
      <c r="AW99" s="29"/>
      <c r="AX99" s="29"/>
      <c r="AY99" s="29"/>
      <c r="AZ99" s="29"/>
      <c r="BA99" s="29"/>
      <c r="BB99" s="29"/>
    </row>
    <row r="100" spans="2:69" ht="14.45" customHeight="1" x14ac:dyDescent="0.25">
      <c r="D100" s="248" t="s">
        <v>71</v>
      </c>
      <c r="E100" s="249"/>
      <c r="F100" s="249"/>
      <c r="G100" s="249"/>
      <c r="H100" s="250"/>
      <c r="I100" s="52"/>
      <c r="J100" s="46"/>
      <c r="K100" s="54"/>
      <c r="L100" s="57"/>
      <c r="M100" s="56"/>
      <c r="N100" s="55"/>
      <c r="O100" s="54"/>
      <c r="P100" s="29"/>
      <c r="Q100" s="54"/>
      <c r="R100" s="21"/>
      <c r="S100" s="54"/>
      <c r="T100" s="21"/>
      <c r="U100" s="54"/>
      <c r="V100" s="21"/>
      <c r="W100" s="54"/>
      <c r="X100" s="21"/>
      <c r="Y100" s="54"/>
      <c r="Z100" s="21"/>
      <c r="AA100" s="54"/>
      <c r="AB100" s="21"/>
      <c r="AC100" s="54"/>
      <c r="AD100" s="21"/>
      <c r="AE100" s="54"/>
      <c r="AF100" s="21"/>
      <c r="AG100" s="54"/>
      <c r="AH100" s="21"/>
      <c r="AI100" s="54"/>
      <c r="AJ100" s="21"/>
      <c r="AK100" s="54"/>
      <c r="AL100" s="21"/>
      <c r="AM100" s="54"/>
      <c r="AN100" s="21"/>
      <c r="AO100" s="54"/>
      <c r="AP100" s="21"/>
      <c r="AQ100" s="54"/>
      <c r="AR100" s="55"/>
      <c r="AS100" s="55"/>
      <c r="AT100" s="55"/>
      <c r="AU100" s="29"/>
      <c r="AV100" s="29"/>
      <c r="AW100" s="29"/>
      <c r="AX100" s="29"/>
      <c r="AY100" s="29"/>
      <c r="AZ100" s="29"/>
      <c r="BA100" s="29"/>
      <c r="BB100" s="29"/>
    </row>
    <row r="101" spans="2:69" x14ac:dyDescent="0.25">
      <c r="D101" s="50" t="s">
        <v>72</v>
      </c>
      <c r="E101" s="15"/>
      <c r="F101" s="51"/>
      <c r="G101" s="47"/>
      <c r="H101" s="48">
        <f>IFERROR(0,F101/$F$107)</f>
        <v>0</v>
      </c>
      <c r="I101" s="47"/>
      <c r="J101" s="257"/>
      <c r="K101" s="257"/>
      <c r="L101" s="257"/>
      <c r="M101" s="31"/>
      <c r="N101" s="45"/>
      <c r="P101" s="222"/>
      <c r="Q101" s="222"/>
      <c r="R101" s="222"/>
      <c r="S101" s="44"/>
      <c r="T101" s="29"/>
      <c r="U101" s="44"/>
      <c r="V101" s="29"/>
      <c r="W101" s="44"/>
      <c r="X101" s="29"/>
      <c r="Y101" s="44"/>
      <c r="Z101" s="29"/>
      <c r="AA101" s="44"/>
      <c r="AB101" s="29"/>
      <c r="AC101" s="44"/>
      <c r="AD101" s="29"/>
      <c r="AE101" s="44"/>
      <c r="AF101" s="29"/>
      <c r="AG101" s="44"/>
      <c r="AH101" s="29"/>
      <c r="AI101" s="44"/>
      <c r="AJ101" s="29"/>
      <c r="AK101" s="44"/>
      <c r="AL101" s="29"/>
      <c r="AM101" s="44"/>
      <c r="AN101" s="29"/>
      <c r="AO101" s="29"/>
      <c r="AP101" s="29"/>
      <c r="AQ101" s="29"/>
      <c r="AR101" s="55"/>
      <c r="AS101" s="55"/>
      <c r="AT101" s="55"/>
      <c r="AU101" s="29"/>
      <c r="AV101" s="29"/>
      <c r="AW101" s="29"/>
      <c r="AX101" s="29"/>
      <c r="BN101" s="1"/>
      <c r="BO101" s="1"/>
      <c r="BP101" s="1"/>
      <c r="BQ101" s="1"/>
    </row>
    <row r="102" spans="2:69" x14ac:dyDescent="0.25">
      <c r="D102" s="50" t="s">
        <v>73</v>
      </c>
      <c r="E102" s="15"/>
      <c r="F102" s="49"/>
      <c r="G102" s="47"/>
      <c r="H102" s="48">
        <f t="shared" ref="H102:H106" si="7">IFERROR(0,F102/$F$107)</f>
        <v>0</v>
      </c>
      <c r="I102" s="47"/>
      <c r="J102" s="257"/>
      <c r="K102" s="257"/>
      <c r="L102" s="257"/>
      <c r="M102" s="31"/>
      <c r="N102" s="45"/>
      <c r="P102" s="222"/>
      <c r="Q102" s="222"/>
      <c r="R102" s="222"/>
      <c r="S102" s="44"/>
      <c r="T102" s="29"/>
      <c r="U102" s="44"/>
      <c r="V102" s="29"/>
      <c r="W102" s="44"/>
      <c r="X102" s="29"/>
      <c r="Y102" s="44"/>
      <c r="Z102" s="29"/>
      <c r="AA102" s="44"/>
      <c r="AB102" s="29"/>
      <c r="AC102" s="44"/>
      <c r="AD102" s="29"/>
      <c r="AE102" s="44"/>
      <c r="AF102" s="29"/>
      <c r="AG102" s="44"/>
      <c r="AH102" s="29"/>
      <c r="AI102" s="44"/>
      <c r="AJ102" s="29"/>
      <c r="AK102" s="44"/>
      <c r="AL102" s="29"/>
      <c r="AM102" s="44"/>
      <c r="AN102" s="29"/>
      <c r="AO102" s="29"/>
      <c r="AP102" s="29"/>
      <c r="AQ102" s="29"/>
      <c r="AR102" s="55"/>
      <c r="AS102" s="55"/>
      <c r="AT102" s="55"/>
      <c r="AU102" s="29"/>
      <c r="AV102" s="29"/>
      <c r="AW102" s="29"/>
      <c r="AX102" s="29"/>
      <c r="BN102" s="1"/>
      <c r="BO102" s="1"/>
      <c r="BP102" s="1"/>
      <c r="BQ102" s="1"/>
    </row>
    <row r="103" spans="2:69" x14ac:dyDescent="0.25">
      <c r="D103" s="50" t="s">
        <v>74</v>
      </c>
      <c r="E103" s="15"/>
      <c r="F103" s="49"/>
      <c r="G103" s="47"/>
      <c r="H103" s="48">
        <f t="shared" si="7"/>
        <v>0</v>
      </c>
      <c r="I103" s="47"/>
      <c r="J103" s="257"/>
      <c r="K103" s="257"/>
      <c r="L103" s="257"/>
      <c r="M103" s="31"/>
      <c r="N103" s="45"/>
      <c r="P103" s="222"/>
      <c r="Q103" s="222"/>
      <c r="R103" s="222"/>
      <c r="S103" s="44"/>
      <c r="T103" s="29"/>
      <c r="U103" s="44"/>
      <c r="V103" s="29"/>
      <c r="W103" s="44"/>
      <c r="X103" s="29"/>
      <c r="Y103" s="44"/>
      <c r="Z103" s="29"/>
      <c r="AA103" s="44"/>
      <c r="AB103" s="29"/>
      <c r="AC103" s="44"/>
      <c r="AD103" s="29"/>
      <c r="AE103" s="44"/>
      <c r="AF103" s="29"/>
      <c r="AG103" s="44"/>
      <c r="AH103" s="29"/>
      <c r="AI103" s="44"/>
      <c r="AJ103" s="29"/>
      <c r="AK103" s="44"/>
      <c r="AL103" s="29"/>
      <c r="AM103" s="44"/>
      <c r="AN103" s="29"/>
      <c r="AO103" s="29"/>
      <c r="AP103" s="29"/>
      <c r="AQ103" s="29"/>
      <c r="AR103" s="55"/>
      <c r="AS103" s="55"/>
      <c r="AT103" s="55"/>
      <c r="AU103" s="29"/>
      <c r="AV103" s="29"/>
      <c r="AW103" s="29"/>
      <c r="AX103" s="29"/>
      <c r="BN103" s="1"/>
      <c r="BO103" s="1"/>
      <c r="BP103" s="1"/>
      <c r="BQ103" s="1"/>
    </row>
    <row r="104" spans="2:69" x14ac:dyDescent="0.25">
      <c r="D104" s="50" t="s">
        <v>75</v>
      </c>
      <c r="E104" s="15"/>
      <c r="F104" s="49"/>
      <c r="G104" s="47"/>
      <c r="H104" s="48">
        <f t="shared" si="7"/>
        <v>0</v>
      </c>
      <c r="I104" s="47"/>
      <c r="J104" s="257"/>
      <c r="K104" s="257"/>
      <c r="L104" s="257"/>
      <c r="M104" s="31"/>
      <c r="N104" s="45"/>
      <c r="P104" s="222"/>
      <c r="Q104" s="222"/>
      <c r="R104" s="222"/>
      <c r="S104" s="44"/>
      <c r="T104" s="29"/>
      <c r="U104" s="44"/>
      <c r="V104" s="29"/>
      <c r="W104" s="44"/>
      <c r="X104" s="29"/>
      <c r="Y104" s="44"/>
      <c r="Z104" s="29"/>
      <c r="AA104" s="44"/>
      <c r="AB104" s="29"/>
      <c r="AC104" s="44"/>
      <c r="AD104" s="29"/>
      <c r="AE104" s="44"/>
      <c r="AF104" s="29"/>
      <c r="AG104" s="44"/>
      <c r="AH104" s="29"/>
      <c r="AI104" s="44"/>
      <c r="AJ104" s="29"/>
      <c r="AK104" s="44"/>
      <c r="AL104" s="29"/>
      <c r="AM104" s="44"/>
      <c r="AN104" s="29"/>
      <c r="AO104" s="29"/>
      <c r="AP104" s="29"/>
      <c r="AQ104" s="29"/>
      <c r="AR104" s="55"/>
      <c r="AS104" s="55"/>
      <c r="AT104" s="55"/>
      <c r="AU104" s="29"/>
      <c r="AV104" s="29"/>
      <c r="AW104" s="29"/>
      <c r="AX104" s="29"/>
      <c r="BN104" s="1"/>
      <c r="BO104" s="1"/>
      <c r="BP104" s="1"/>
      <c r="BQ104" s="1"/>
    </row>
    <row r="105" spans="2:69" x14ac:dyDescent="0.25">
      <c r="D105" s="50" t="s">
        <v>76</v>
      </c>
      <c r="E105" s="15"/>
      <c r="F105" s="49"/>
      <c r="G105" s="47"/>
      <c r="H105" s="48">
        <f t="shared" si="7"/>
        <v>0</v>
      </c>
      <c r="I105" s="47"/>
      <c r="J105" s="257"/>
      <c r="K105" s="257"/>
      <c r="L105" s="257"/>
      <c r="M105" s="31"/>
      <c r="N105" s="45"/>
      <c r="P105" s="222"/>
      <c r="Q105" s="222"/>
      <c r="R105" s="222"/>
      <c r="S105" s="44"/>
      <c r="T105" s="29"/>
      <c r="U105" s="44"/>
      <c r="V105" s="29"/>
      <c r="W105" s="44"/>
      <c r="X105" s="29"/>
      <c r="Y105" s="44"/>
      <c r="Z105" s="29"/>
      <c r="AA105" s="44"/>
      <c r="AB105" s="29"/>
      <c r="AC105" s="44"/>
      <c r="AD105" s="29"/>
      <c r="AE105" s="44"/>
      <c r="AF105" s="29"/>
      <c r="AG105" s="44"/>
      <c r="AH105" s="29"/>
      <c r="AI105" s="44"/>
      <c r="AJ105" s="29"/>
      <c r="AK105" s="44"/>
      <c r="AL105" s="29"/>
      <c r="AM105" s="44"/>
      <c r="AN105" s="29"/>
      <c r="AO105" s="29"/>
      <c r="AP105" s="29"/>
      <c r="AQ105" s="29"/>
      <c r="AR105" s="55"/>
      <c r="AS105" s="55"/>
      <c r="AT105" s="55"/>
      <c r="AU105" s="29"/>
      <c r="AV105" s="29"/>
      <c r="AW105" s="29"/>
      <c r="AX105" s="29"/>
      <c r="BN105" s="1"/>
      <c r="BO105" s="1"/>
      <c r="BP105" s="1"/>
      <c r="BQ105" s="1"/>
    </row>
    <row r="106" spans="2:69" x14ac:dyDescent="0.25">
      <c r="D106" s="50" t="s">
        <v>77</v>
      </c>
      <c r="E106" s="15"/>
      <c r="F106" s="49"/>
      <c r="G106" s="47"/>
      <c r="H106" s="48">
        <f t="shared" si="7"/>
        <v>0</v>
      </c>
      <c r="I106" s="47"/>
      <c r="J106" s="257"/>
      <c r="K106" s="257"/>
      <c r="L106" s="257"/>
      <c r="M106" s="31"/>
      <c r="N106" s="45"/>
      <c r="P106" s="222"/>
      <c r="Q106" s="222"/>
      <c r="R106" s="222"/>
      <c r="S106" s="44"/>
      <c r="T106" s="29"/>
      <c r="U106" s="44"/>
      <c r="V106" s="29"/>
      <c r="W106" s="44"/>
      <c r="X106" s="29"/>
      <c r="Y106" s="44"/>
      <c r="Z106" s="29"/>
      <c r="AA106" s="44"/>
      <c r="AB106" s="29"/>
      <c r="AC106" s="44"/>
      <c r="AD106" s="29"/>
      <c r="AE106" s="44"/>
      <c r="AF106" s="29"/>
      <c r="AG106" s="44"/>
      <c r="AH106" s="29"/>
      <c r="AI106" s="44"/>
      <c r="AJ106" s="29"/>
      <c r="AK106" s="44"/>
      <c r="AL106" s="29"/>
      <c r="AM106" s="44"/>
      <c r="AN106" s="29"/>
      <c r="AO106" s="29"/>
      <c r="AP106" s="29"/>
      <c r="AQ106" s="29"/>
      <c r="AR106" s="55"/>
      <c r="AS106" s="55"/>
      <c r="AT106" s="55"/>
      <c r="AU106" s="29"/>
      <c r="AV106" s="29"/>
      <c r="AW106" s="29"/>
      <c r="AX106" s="29"/>
      <c r="BN106" s="1"/>
      <c r="BO106" s="1"/>
      <c r="BP106" s="1"/>
      <c r="BQ106" s="1"/>
    </row>
    <row r="107" spans="2:69" ht="15.75" thickBot="1" x14ac:dyDescent="0.3">
      <c r="D107" s="43" t="s">
        <v>78</v>
      </c>
      <c r="E107" s="174"/>
      <c r="F107" s="42">
        <f>+SUM(F101:F106)</f>
        <v>0</v>
      </c>
      <c r="G107" s="41"/>
      <c r="H107" s="196">
        <f>SUM(H101:H106)</f>
        <v>0</v>
      </c>
      <c r="I107" s="27"/>
      <c r="J107" s="183" t="str">
        <f>IF(F98=F107,"OK", "ERREUR")</f>
        <v>OK</v>
      </c>
      <c r="K107" s="40"/>
      <c r="L107" s="39"/>
      <c r="M107" s="31"/>
      <c r="N107" s="38"/>
      <c r="O107" s="27"/>
      <c r="P107" s="27"/>
      <c r="Q107" s="21"/>
      <c r="R107" s="37"/>
      <c r="S107" s="21"/>
      <c r="T107" s="37"/>
      <c r="U107" s="29"/>
      <c r="V107" s="37"/>
      <c r="W107" s="29"/>
      <c r="X107" s="37"/>
      <c r="Y107" s="29"/>
      <c r="Z107" s="37"/>
      <c r="AA107" s="29"/>
      <c r="AB107" s="37"/>
      <c r="AC107" s="29"/>
      <c r="AD107" s="37"/>
      <c r="AE107" s="29"/>
      <c r="AF107" s="37"/>
      <c r="AG107" s="29"/>
      <c r="AH107" s="37"/>
      <c r="AI107" s="29"/>
      <c r="AJ107" s="37"/>
      <c r="AK107" s="29"/>
      <c r="AL107" s="37"/>
      <c r="AM107" s="29"/>
      <c r="AN107" s="37"/>
      <c r="AO107" s="29"/>
      <c r="AP107" s="29"/>
      <c r="AQ107" s="29"/>
      <c r="AR107" s="55"/>
      <c r="AS107" s="55"/>
      <c r="AT107" s="55"/>
      <c r="AU107" s="29"/>
      <c r="AV107" s="29"/>
      <c r="AW107" s="29"/>
      <c r="AX107" s="29"/>
      <c r="AY107" s="29"/>
      <c r="BO107" s="1"/>
      <c r="BP107" s="1"/>
      <c r="BQ107" s="1"/>
    </row>
    <row r="108" spans="2:69" s="2" customFormat="1" ht="15.75" thickBot="1" x14ac:dyDescent="0.3">
      <c r="B108" s="4"/>
      <c r="C108" s="4"/>
      <c r="D108" s="36"/>
      <c r="E108" s="36"/>
      <c r="F108" s="35"/>
      <c r="G108" s="7"/>
      <c r="H108" s="34"/>
      <c r="I108" s="7"/>
      <c r="J108" s="33"/>
      <c r="K108" s="32"/>
      <c r="L108" s="31"/>
      <c r="N108" s="27"/>
      <c r="O108" s="27"/>
      <c r="P108" s="27"/>
      <c r="Q108" s="27"/>
      <c r="R108" s="7"/>
      <c r="S108" s="27"/>
      <c r="T108" s="7"/>
      <c r="U108" s="29"/>
      <c r="V108" s="7"/>
      <c r="W108" s="29"/>
      <c r="X108" s="7"/>
      <c r="Y108" s="29"/>
      <c r="Z108" s="7"/>
      <c r="AA108" s="29"/>
      <c r="AB108" s="7"/>
      <c r="AC108" s="29"/>
      <c r="AD108" s="7"/>
      <c r="AE108" s="29"/>
      <c r="AF108" s="7"/>
      <c r="AG108" s="29"/>
      <c r="AH108" s="7"/>
      <c r="AI108" s="29"/>
      <c r="AJ108" s="7"/>
      <c r="AK108" s="29"/>
      <c r="AL108" s="7"/>
      <c r="AM108" s="29"/>
      <c r="AN108" s="7"/>
      <c r="AO108" s="29"/>
      <c r="AP108" s="29"/>
      <c r="AQ108" s="29"/>
      <c r="AR108" s="55"/>
      <c r="AS108" s="55"/>
      <c r="AT108" s="55"/>
      <c r="AU108" s="29"/>
      <c r="AV108" s="29"/>
      <c r="AW108" s="29"/>
      <c r="AX108" s="29"/>
      <c r="AY108" s="29"/>
    </row>
    <row r="109" spans="2:69" s="2" customFormat="1" ht="14.45" customHeight="1" x14ac:dyDescent="0.25">
      <c r="B109" s="3"/>
      <c r="C109" s="3"/>
      <c r="D109" s="223" t="s">
        <v>79</v>
      </c>
      <c r="E109" s="175"/>
      <c r="F109" s="226"/>
      <c r="G109" s="226"/>
      <c r="H109" s="226"/>
      <c r="I109" s="226"/>
      <c r="J109" s="226"/>
      <c r="K109" s="226"/>
      <c r="L109" s="227"/>
      <c r="P109" s="27"/>
      <c r="Q109" s="27"/>
      <c r="R109" s="27"/>
      <c r="S109" s="30"/>
      <c r="T109" s="27"/>
      <c r="U109" s="30"/>
      <c r="V109" s="27"/>
      <c r="W109" s="30"/>
      <c r="X109" s="29"/>
      <c r="Y109" s="30"/>
      <c r="Z109" s="29"/>
      <c r="AA109" s="30"/>
      <c r="AB109" s="29"/>
      <c r="AC109" s="30"/>
      <c r="AD109" s="29"/>
      <c r="AE109" s="30"/>
      <c r="AF109" s="29"/>
      <c r="AG109" s="30"/>
      <c r="AH109" s="29"/>
      <c r="AI109" s="30"/>
      <c r="AJ109" s="29"/>
      <c r="AK109" s="30"/>
      <c r="AL109" s="29"/>
      <c r="AM109" s="30"/>
      <c r="AN109" s="29"/>
      <c r="AO109" s="30"/>
      <c r="AP109" s="29"/>
      <c r="AQ109" s="30"/>
      <c r="AR109" s="55"/>
      <c r="AS109" s="55"/>
      <c r="AT109" s="55"/>
      <c r="AU109" s="29"/>
      <c r="AV109" s="29"/>
      <c r="AW109" s="29"/>
      <c r="AX109" s="29"/>
      <c r="AY109" s="29"/>
      <c r="AZ109" s="29"/>
      <c r="BA109" s="29"/>
      <c r="BB109" s="29"/>
    </row>
    <row r="110" spans="2:69" s="2" customFormat="1" x14ac:dyDescent="0.25">
      <c r="B110" s="3"/>
      <c r="C110" s="3"/>
      <c r="D110" s="224"/>
      <c r="E110" s="176"/>
      <c r="F110" s="228"/>
      <c r="G110" s="228"/>
      <c r="H110" s="228"/>
      <c r="I110" s="228"/>
      <c r="J110" s="228"/>
      <c r="K110" s="228"/>
      <c r="L110" s="229"/>
      <c r="P110" s="27"/>
      <c r="Q110" s="27"/>
      <c r="R110" s="27"/>
      <c r="S110" s="30"/>
      <c r="T110" s="27"/>
      <c r="U110" s="30"/>
      <c r="V110" s="27"/>
      <c r="W110" s="30"/>
      <c r="X110" s="29"/>
      <c r="Y110" s="30"/>
      <c r="Z110" s="29"/>
      <c r="AA110" s="30"/>
      <c r="AB110" s="29"/>
      <c r="AC110" s="30"/>
      <c r="AD110" s="29"/>
      <c r="AE110" s="30"/>
      <c r="AF110" s="29"/>
      <c r="AG110" s="30"/>
      <c r="AH110" s="29"/>
      <c r="AI110" s="30"/>
      <c r="AJ110" s="29"/>
      <c r="AK110" s="30"/>
      <c r="AL110" s="29"/>
      <c r="AM110" s="30"/>
      <c r="AN110" s="29"/>
      <c r="AO110" s="30"/>
      <c r="AP110" s="29"/>
      <c r="AQ110" s="30"/>
      <c r="AR110" s="55"/>
      <c r="AS110" s="55"/>
      <c r="AT110" s="55"/>
      <c r="AU110" s="29"/>
      <c r="AV110" s="29"/>
      <c r="AW110" s="29"/>
      <c r="AX110" s="29"/>
      <c r="AY110" s="29"/>
      <c r="AZ110" s="29"/>
      <c r="BA110" s="29"/>
      <c r="BB110" s="29"/>
    </row>
    <row r="111" spans="2:69" s="2" customFormat="1" ht="15.75" thickBot="1" x14ac:dyDescent="0.3">
      <c r="B111" s="3"/>
      <c r="C111" s="3"/>
      <c r="D111" s="225"/>
      <c r="E111" s="177"/>
      <c r="F111" s="230"/>
      <c r="G111" s="230"/>
      <c r="H111" s="230"/>
      <c r="I111" s="230"/>
      <c r="J111" s="230"/>
      <c r="K111" s="230"/>
      <c r="L111" s="231"/>
      <c r="P111" s="27"/>
      <c r="Q111" s="27"/>
      <c r="R111" s="27"/>
      <c r="S111" s="30"/>
      <c r="T111" s="27"/>
      <c r="U111" s="30"/>
      <c r="V111" s="27"/>
      <c r="W111" s="30"/>
      <c r="X111" s="29"/>
      <c r="Y111" s="30"/>
      <c r="Z111" s="29"/>
      <c r="AA111" s="30"/>
      <c r="AB111" s="29"/>
      <c r="AC111" s="30"/>
      <c r="AD111" s="29"/>
      <c r="AE111" s="30"/>
      <c r="AF111" s="29"/>
      <c r="AG111" s="30"/>
      <c r="AH111" s="29"/>
      <c r="AI111" s="30"/>
      <c r="AJ111" s="29"/>
      <c r="AK111" s="30"/>
      <c r="AL111" s="29"/>
      <c r="AM111" s="30"/>
      <c r="AN111" s="29"/>
      <c r="AO111" s="30"/>
      <c r="AP111" s="29"/>
      <c r="AQ111" s="30"/>
      <c r="AR111" s="55"/>
      <c r="AS111" s="55"/>
      <c r="AT111" s="55"/>
      <c r="AU111" s="29"/>
      <c r="AV111" s="29"/>
      <c r="AW111" s="29"/>
      <c r="AX111" s="29"/>
      <c r="AY111" s="29"/>
      <c r="AZ111" s="29"/>
      <c r="BA111" s="29"/>
      <c r="BB111" s="29"/>
    </row>
    <row r="112" spans="2:69" s="2" customFormat="1" ht="15" customHeight="1" thickBot="1" x14ac:dyDescent="0.3">
      <c r="B112" s="3"/>
      <c r="C112" s="3"/>
      <c r="D112" s="251" t="s">
        <v>82</v>
      </c>
      <c r="E112" s="251"/>
      <c r="F112" s="251"/>
      <c r="G112" s="251"/>
      <c r="H112" s="251"/>
      <c r="I112" s="251"/>
      <c r="J112" s="251"/>
      <c r="K112" s="251"/>
      <c r="L112" s="251"/>
      <c r="P112" s="27"/>
      <c r="Q112" s="27"/>
      <c r="R112" s="27"/>
      <c r="S112" s="30"/>
      <c r="T112" s="27"/>
      <c r="U112" s="30"/>
      <c r="V112" s="27"/>
      <c r="W112" s="30"/>
      <c r="X112" s="29"/>
      <c r="Y112" s="30"/>
      <c r="Z112" s="29"/>
      <c r="AA112" s="30"/>
      <c r="AB112" s="29"/>
      <c r="AC112" s="30"/>
      <c r="AD112" s="29"/>
      <c r="AE112" s="30"/>
      <c r="AF112" s="29"/>
      <c r="AG112" s="30"/>
      <c r="AH112" s="29"/>
      <c r="AI112" s="30"/>
      <c r="AJ112" s="29"/>
      <c r="AK112" s="30"/>
      <c r="AL112" s="29"/>
      <c r="AM112" s="30"/>
      <c r="AN112" s="29"/>
      <c r="AO112" s="30"/>
      <c r="AP112" s="29"/>
      <c r="AQ112" s="30"/>
      <c r="AR112" s="55"/>
      <c r="AS112" s="55"/>
      <c r="AT112" s="55"/>
      <c r="AU112" s="29"/>
      <c r="AV112" s="29"/>
      <c r="AW112" s="29"/>
      <c r="AX112" s="29"/>
      <c r="AY112" s="29"/>
      <c r="AZ112" s="29"/>
      <c r="BA112" s="29"/>
      <c r="BB112" s="29"/>
    </row>
    <row r="113" spans="2:54" s="2" customFormat="1" x14ac:dyDescent="0.25">
      <c r="B113" s="3"/>
      <c r="C113" s="3"/>
      <c r="D113" s="244" t="s">
        <v>83</v>
      </c>
      <c r="E113" s="245"/>
      <c r="F113" s="245"/>
      <c r="G113" s="245"/>
      <c r="H113" s="245"/>
      <c r="I113" s="245"/>
      <c r="J113" s="245"/>
      <c r="K113" s="245"/>
      <c r="L113" s="245"/>
      <c r="M113" s="7"/>
      <c r="N113" s="27"/>
      <c r="O113" s="7"/>
      <c r="P113" s="3"/>
      <c r="Q113" s="7"/>
      <c r="R113" s="27"/>
      <c r="S113" s="7"/>
      <c r="T113" s="29"/>
      <c r="U113" s="7"/>
      <c r="V113" s="29"/>
      <c r="W113" s="7"/>
      <c r="X113" s="29"/>
      <c r="Y113" s="7"/>
      <c r="Z113" s="29"/>
      <c r="AA113" s="7"/>
      <c r="AB113" s="29"/>
      <c r="AC113" s="7"/>
      <c r="AD113" s="29"/>
      <c r="AE113" s="7"/>
      <c r="AF113" s="29"/>
      <c r="AG113" s="7"/>
      <c r="AH113" s="29"/>
      <c r="AI113" s="7"/>
      <c r="AJ113" s="29"/>
      <c r="AK113" s="7"/>
      <c r="AL113" s="29"/>
      <c r="AM113" s="7"/>
      <c r="AN113" s="29"/>
      <c r="AO113" s="7"/>
      <c r="AP113" s="29"/>
      <c r="AQ113" s="7"/>
      <c r="AR113" s="55"/>
      <c r="AS113" s="55"/>
      <c r="AT113" s="55"/>
      <c r="AU113" s="29"/>
      <c r="AV113" s="29"/>
      <c r="AW113" s="29"/>
      <c r="AX113" s="29"/>
      <c r="AY113" s="29"/>
      <c r="AZ113" s="29"/>
      <c r="BA113" s="29"/>
      <c r="BB113" s="29"/>
    </row>
    <row r="114" spans="2:54" s="2" customFormat="1" ht="29.1" customHeight="1" x14ac:dyDescent="0.25">
      <c r="B114" s="3"/>
      <c r="C114" s="3"/>
      <c r="D114" s="246"/>
      <c r="E114" s="246"/>
      <c r="F114" s="246"/>
      <c r="G114" s="246"/>
      <c r="H114" s="246"/>
      <c r="I114" s="246"/>
      <c r="J114" s="246"/>
      <c r="K114" s="246"/>
      <c r="L114" s="246"/>
      <c r="M114" s="7"/>
      <c r="N114" s="27"/>
      <c r="O114" s="7"/>
      <c r="P114" s="3"/>
      <c r="Q114" s="7"/>
      <c r="R114" s="3"/>
      <c r="S114" s="7"/>
      <c r="U114" s="7"/>
      <c r="W114" s="7"/>
      <c r="Y114" s="7"/>
      <c r="AA114" s="7"/>
      <c r="AC114" s="7"/>
      <c r="AE114" s="7"/>
      <c r="AG114" s="7"/>
      <c r="AI114" s="7"/>
      <c r="AK114" s="7"/>
      <c r="AM114" s="7"/>
      <c r="AO114" s="7"/>
      <c r="AQ114" s="7"/>
      <c r="AR114" s="55"/>
      <c r="AS114" s="55"/>
      <c r="AT114" s="55"/>
    </row>
    <row r="115" spans="2:54" s="2" customFormat="1" ht="15.75" thickBot="1" x14ac:dyDescent="0.3">
      <c r="B115" s="3"/>
      <c r="C115" s="3"/>
      <c r="D115" s="16"/>
      <c r="E115" s="16"/>
      <c r="F115" s="7"/>
      <c r="G115" s="7"/>
      <c r="H115" s="3"/>
      <c r="I115" s="7"/>
      <c r="J115" s="20"/>
      <c r="K115" s="7"/>
      <c r="L115" s="21"/>
      <c r="M115" s="7"/>
      <c r="N115" s="21"/>
      <c r="O115" s="7"/>
      <c r="P115" s="21"/>
      <c r="Q115" s="7"/>
      <c r="R115" s="3"/>
      <c r="S115" s="7"/>
      <c r="U115" s="7"/>
      <c r="W115" s="7"/>
      <c r="Y115" s="7"/>
      <c r="AA115" s="7"/>
      <c r="AC115" s="7"/>
      <c r="AE115" s="7"/>
      <c r="AG115" s="7"/>
      <c r="AI115" s="7"/>
      <c r="AK115" s="7"/>
      <c r="AM115" s="7"/>
      <c r="AO115" s="7"/>
      <c r="AQ115" s="7"/>
      <c r="AR115" s="55"/>
      <c r="AS115" s="55"/>
      <c r="AT115" s="55"/>
    </row>
    <row r="116" spans="2:54" s="2" customFormat="1" ht="19.5" thickBot="1" x14ac:dyDescent="0.3">
      <c r="B116" s="3"/>
      <c r="C116" s="3"/>
      <c r="D116" s="252" t="s">
        <v>85</v>
      </c>
      <c r="E116" s="253"/>
      <c r="F116" s="253"/>
      <c r="G116" s="253"/>
      <c r="H116" s="254"/>
      <c r="I116" s="7"/>
      <c r="J116" s="20"/>
      <c r="K116" s="7"/>
      <c r="L116" s="3"/>
      <c r="M116" s="7"/>
      <c r="N116" s="21"/>
      <c r="O116" s="7"/>
      <c r="P116" s="21"/>
      <c r="Q116" s="7"/>
      <c r="R116" s="3"/>
      <c r="S116" s="7"/>
      <c r="U116" s="7"/>
      <c r="W116" s="7"/>
      <c r="Y116" s="7"/>
      <c r="AA116" s="7"/>
      <c r="AC116" s="7"/>
      <c r="AE116" s="7"/>
      <c r="AG116" s="7"/>
      <c r="AI116" s="7"/>
      <c r="AK116" s="7"/>
      <c r="AM116" s="7"/>
      <c r="AO116" s="7"/>
      <c r="AQ116" s="7"/>
      <c r="AR116" s="55"/>
      <c r="AS116" s="55"/>
      <c r="AT116" s="55"/>
    </row>
    <row r="117" spans="2:54" ht="15" customHeight="1" thickBot="1" x14ac:dyDescent="0.3">
      <c r="D117" s="184" t="s">
        <v>84</v>
      </c>
      <c r="E117" s="185"/>
      <c r="F117" s="186"/>
      <c r="G117" s="187"/>
      <c r="H117" s="188"/>
      <c r="I117" s="47"/>
      <c r="J117" s="46"/>
      <c r="K117" s="52"/>
      <c r="L117" s="39"/>
      <c r="M117" s="53"/>
      <c r="N117" s="39"/>
      <c r="O117" s="52"/>
      <c r="P117" s="21"/>
      <c r="Q117" s="52"/>
      <c r="R117" s="3"/>
      <c r="S117" s="52"/>
      <c r="T117" s="29"/>
      <c r="U117" s="52"/>
      <c r="V117" s="29"/>
      <c r="W117" s="52"/>
      <c r="X117" s="29"/>
      <c r="Y117" s="52"/>
      <c r="Z117" s="29"/>
      <c r="AA117" s="52"/>
      <c r="AB117" s="29"/>
      <c r="AC117" s="52"/>
      <c r="AD117" s="29"/>
      <c r="AE117" s="52"/>
      <c r="AF117" s="29"/>
      <c r="AG117" s="52"/>
      <c r="AH117" s="29"/>
      <c r="AI117" s="52"/>
      <c r="AJ117" s="29"/>
      <c r="AK117" s="52"/>
      <c r="AL117" s="29"/>
      <c r="AM117" s="52"/>
      <c r="AN117" s="29"/>
      <c r="AO117" s="52"/>
      <c r="AP117" s="29"/>
      <c r="AQ117" s="52"/>
      <c r="AR117" s="55"/>
      <c r="AS117" s="55"/>
      <c r="AT117" s="55"/>
      <c r="AU117" s="29"/>
      <c r="AV117" s="29"/>
      <c r="AW117" s="29"/>
      <c r="AX117" s="29"/>
      <c r="AY117" s="29"/>
      <c r="AZ117" s="29"/>
      <c r="BA117" s="29"/>
      <c r="BB117" s="29"/>
    </row>
    <row r="118" spans="2:54" ht="15.75" thickBot="1" x14ac:dyDescent="0.3">
      <c r="D118" s="43" t="s">
        <v>85</v>
      </c>
      <c r="E118" s="174"/>
      <c r="F118" s="189">
        <f>F117*F98</f>
        <v>0</v>
      </c>
      <c r="G118" s="190"/>
      <c r="H118" s="191" t="str">
        <f>IF($F$98=0,"-",F118/$F$98)</f>
        <v>-</v>
      </c>
      <c r="I118" s="47"/>
      <c r="J118" s="46"/>
      <c r="K118" s="52"/>
      <c r="L118" s="39"/>
      <c r="M118" s="53"/>
      <c r="N118" s="39"/>
      <c r="O118" s="52"/>
      <c r="P118" s="21"/>
      <c r="Q118" s="52"/>
      <c r="R118" s="3"/>
      <c r="S118" s="52"/>
      <c r="T118" s="29"/>
      <c r="U118" s="52"/>
      <c r="V118" s="29"/>
      <c r="W118" s="52"/>
      <c r="X118" s="29"/>
      <c r="Y118" s="52"/>
      <c r="Z118" s="29"/>
      <c r="AA118" s="52"/>
      <c r="AB118" s="29"/>
      <c r="AC118" s="52"/>
      <c r="AD118" s="29"/>
      <c r="AE118" s="52"/>
      <c r="AF118" s="29"/>
      <c r="AG118" s="52"/>
      <c r="AH118" s="29"/>
      <c r="AI118" s="52"/>
      <c r="AJ118" s="29"/>
      <c r="AK118" s="52"/>
      <c r="AL118" s="29"/>
      <c r="AM118" s="52"/>
      <c r="AN118" s="29"/>
      <c r="AO118" s="52"/>
      <c r="AP118" s="29"/>
      <c r="AQ118" s="52"/>
      <c r="AR118" s="55"/>
      <c r="AS118" s="55"/>
      <c r="AT118" s="55"/>
      <c r="AU118" s="29"/>
      <c r="AV118" s="29"/>
      <c r="AW118" s="29"/>
      <c r="AX118" s="29"/>
      <c r="AY118" s="29"/>
      <c r="AZ118" s="29"/>
      <c r="BA118" s="29"/>
      <c r="BB118" s="29"/>
    </row>
    <row r="119" spans="2:54" s="2" customFormat="1" ht="14.45" customHeight="1" x14ac:dyDescent="0.25">
      <c r="B119" s="3"/>
      <c r="C119" s="3"/>
      <c r="D119" s="255"/>
      <c r="E119" s="255"/>
      <c r="F119" s="255"/>
      <c r="G119" s="255"/>
      <c r="H119" s="255"/>
      <c r="I119" s="7"/>
      <c r="J119" s="46"/>
      <c r="K119" s="7"/>
      <c r="L119" s="27"/>
      <c r="M119" s="7"/>
      <c r="N119" s="27"/>
      <c r="O119" s="7"/>
      <c r="P119" s="3"/>
      <c r="Q119" s="7"/>
      <c r="R119" s="3"/>
      <c r="S119" s="7"/>
      <c r="U119" s="7"/>
      <c r="W119" s="7"/>
      <c r="Y119" s="7"/>
      <c r="AA119" s="7"/>
      <c r="AC119" s="7"/>
      <c r="AE119" s="7"/>
      <c r="AG119" s="7"/>
      <c r="AI119" s="7"/>
      <c r="AK119" s="7"/>
      <c r="AM119" s="7"/>
      <c r="AO119" s="7"/>
      <c r="AQ119" s="7"/>
      <c r="AR119" s="55"/>
      <c r="AS119" s="55"/>
      <c r="AT119" s="55"/>
    </row>
    <row r="120" spans="2:54" s="2" customFormat="1" ht="18.75" x14ac:dyDescent="0.25">
      <c r="B120" s="3"/>
      <c r="C120" s="3"/>
      <c r="D120" s="26"/>
      <c r="E120" s="26"/>
      <c r="F120" s="7"/>
      <c r="G120" s="7"/>
      <c r="H120" s="25"/>
      <c r="I120" s="7"/>
      <c r="J120" s="46"/>
      <c r="K120" s="7"/>
      <c r="L120" s="24"/>
      <c r="M120" s="7"/>
      <c r="N120" s="24"/>
      <c r="O120" s="7"/>
      <c r="P120" s="24"/>
      <c r="Q120" s="7"/>
      <c r="R120" s="3"/>
      <c r="S120" s="7"/>
      <c r="U120" s="7"/>
      <c r="W120" s="7"/>
      <c r="Y120" s="7"/>
      <c r="AA120" s="7"/>
      <c r="AC120" s="7"/>
      <c r="AE120" s="7"/>
      <c r="AG120" s="7"/>
      <c r="AI120" s="7"/>
      <c r="AK120" s="7"/>
      <c r="AM120" s="7"/>
      <c r="AO120" s="7"/>
      <c r="AQ120" s="7"/>
      <c r="AR120" s="55"/>
      <c r="AS120" s="55"/>
      <c r="AT120" s="55"/>
    </row>
    <row r="121" spans="2:54" s="2" customFormat="1" x14ac:dyDescent="0.25">
      <c r="B121" s="3"/>
      <c r="C121" s="3"/>
      <c r="D121" s="16"/>
      <c r="E121" s="16"/>
      <c r="F121" s="7"/>
      <c r="G121" s="7"/>
      <c r="H121" s="23"/>
      <c r="I121" s="7"/>
      <c r="J121" s="20"/>
      <c r="K121" s="7"/>
      <c r="L121" s="21"/>
      <c r="M121" s="7"/>
      <c r="N121" s="21"/>
      <c r="O121" s="7"/>
      <c r="P121" s="21"/>
      <c r="Q121" s="7"/>
      <c r="R121" s="3"/>
      <c r="S121" s="7"/>
      <c r="U121" s="7"/>
      <c r="W121" s="7"/>
      <c r="Y121" s="7"/>
      <c r="AA121" s="7"/>
      <c r="AC121" s="7"/>
      <c r="AE121" s="7"/>
      <c r="AG121" s="7"/>
      <c r="AI121" s="7"/>
      <c r="AK121" s="7"/>
      <c r="AM121" s="7"/>
      <c r="AO121" s="7"/>
      <c r="AQ121" s="7"/>
      <c r="AR121" s="55"/>
      <c r="AS121" s="55"/>
      <c r="AT121" s="55"/>
    </row>
    <row r="122" spans="2:54" s="2" customFormat="1" x14ac:dyDescent="0.25">
      <c r="B122" s="3"/>
      <c r="C122" s="3"/>
      <c r="D122" s="16"/>
      <c r="E122" s="16"/>
      <c r="F122" s="7"/>
      <c r="G122" s="7"/>
      <c r="H122" s="22"/>
      <c r="I122" s="7"/>
      <c r="J122" s="20"/>
      <c r="K122" s="7"/>
      <c r="L122" s="3"/>
      <c r="M122" s="7"/>
      <c r="N122" s="21"/>
      <c r="O122" s="7"/>
      <c r="P122" s="21"/>
      <c r="Q122" s="7"/>
      <c r="R122" s="3"/>
      <c r="S122" s="7"/>
      <c r="U122" s="7"/>
      <c r="W122" s="7"/>
      <c r="Y122" s="7"/>
      <c r="AA122" s="7"/>
      <c r="AC122" s="7"/>
      <c r="AE122" s="7"/>
      <c r="AG122" s="7"/>
      <c r="AI122" s="7"/>
      <c r="AK122" s="7"/>
      <c r="AM122" s="7"/>
      <c r="AO122" s="7"/>
      <c r="AQ122" s="7"/>
      <c r="AR122" s="55"/>
      <c r="AS122" s="55"/>
      <c r="AT122" s="55"/>
    </row>
    <row r="123" spans="2:54" s="2" customFormat="1" x14ac:dyDescent="0.25">
      <c r="B123" s="3"/>
      <c r="C123" s="3"/>
      <c r="D123" s="16"/>
      <c r="E123" s="16"/>
      <c r="F123" s="7"/>
      <c r="G123" s="7"/>
      <c r="H123" s="3"/>
      <c r="I123" s="7"/>
      <c r="J123" s="20"/>
      <c r="K123" s="7"/>
      <c r="L123" s="3"/>
      <c r="M123" s="7"/>
      <c r="N123" s="3"/>
      <c r="O123" s="7"/>
      <c r="P123" s="3"/>
      <c r="Q123" s="7"/>
      <c r="R123" s="3"/>
      <c r="S123" s="7"/>
      <c r="U123" s="7"/>
      <c r="W123" s="7"/>
      <c r="Y123" s="7"/>
      <c r="AA123" s="7"/>
      <c r="AC123" s="7"/>
      <c r="AE123" s="7"/>
      <c r="AG123" s="7"/>
      <c r="AI123" s="7"/>
      <c r="AK123" s="7"/>
      <c r="AM123" s="7"/>
      <c r="AO123" s="7"/>
      <c r="AQ123" s="7"/>
      <c r="AR123" s="55"/>
      <c r="AS123" s="55"/>
      <c r="AT123" s="55"/>
    </row>
    <row r="124" spans="2:54" s="2" customFormat="1" x14ac:dyDescent="0.25">
      <c r="B124" s="3"/>
      <c r="C124" s="3"/>
      <c r="D124" s="247"/>
      <c r="E124" s="247"/>
      <c r="F124" s="247"/>
      <c r="G124" s="17"/>
      <c r="H124" s="3"/>
      <c r="I124" s="17"/>
      <c r="J124" s="20"/>
      <c r="K124" s="17"/>
      <c r="L124" s="3"/>
      <c r="M124" s="17"/>
      <c r="N124" s="3"/>
      <c r="O124" s="17"/>
      <c r="P124" s="3"/>
      <c r="Q124" s="17"/>
      <c r="R124" s="3"/>
      <c r="S124" s="17"/>
      <c r="U124" s="17"/>
      <c r="W124" s="17"/>
      <c r="Y124" s="17"/>
      <c r="AA124" s="17"/>
      <c r="AC124" s="17"/>
      <c r="AE124" s="17"/>
      <c r="AG124" s="17"/>
      <c r="AI124" s="17"/>
      <c r="AK124" s="17"/>
      <c r="AM124" s="17"/>
      <c r="AO124" s="17"/>
      <c r="AQ124" s="17"/>
      <c r="AR124" s="55"/>
      <c r="AS124" s="55"/>
      <c r="AT124" s="55"/>
    </row>
    <row r="125" spans="2:54" s="2" customFormat="1" x14ac:dyDescent="0.25">
      <c r="B125" s="3"/>
      <c r="C125" s="3"/>
      <c r="D125" s="16"/>
      <c r="E125" s="16"/>
      <c r="F125" s="12"/>
      <c r="G125" s="12"/>
      <c r="H125" s="3"/>
      <c r="I125" s="12"/>
      <c r="J125" s="20"/>
      <c r="K125" s="12"/>
      <c r="L125" s="3"/>
      <c r="M125" s="12"/>
      <c r="N125" s="3"/>
      <c r="O125" s="12"/>
      <c r="P125" s="3"/>
      <c r="Q125" s="12"/>
      <c r="R125" s="3"/>
      <c r="S125" s="12"/>
      <c r="U125" s="12"/>
      <c r="W125" s="12"/>
      <c r="Y125" s="12"/>
      <c r="AA125" s="12"/>
      <c r="AC125" s="12"/>
      <c r="AE125" s="12"/>
      <c r="AG125" s="12"/>
      <c r="AI125" s="12"/>
      <c r="AK125" s="12"/>
      <c r="AM125" s="12"/>
      <c r="AO125" s="12"/>
      <c r="AQ125" s="12"/>
      <c r="AR125" s="55"/>
      <c r="AS125" s="55"/>
      <c r="AT125" s="55"/>
    </row>
    <row r="126" spans="2:54" s="2" customFormat="1" x14ac:dyDescent="0.25">
      <c r="B126" s="3"/>
      <c r="C126" s="3"/>
      <c r="D126" s="16"/>
      <c r="E126" s="16"/>
      <c r="F126" s="12"/>
      <c r="G126" s="12"/>
      <c r="H126" s="3"/>
      <c r="I126" s="12"/>
      <c r="J126" s="20"/>
      <c r="K126" s="12"/>
      <c r="L126" s="3"/>
      <c r="M126" s="12"/>
      <c r="N126" s="3"/>
      <c r="O126" s="12"/>
      <c r="P126" s="3"/>
      <c r="Q126" s="12"/>
      <c r="R126" s="3"/>
      <c r="S126" s="12"/>
      <c r="U126" s="12"/>
      <c r="W126" s="12"/>
      <c r="Y126" s="12"/>
      <c r="AA126" s="12"/>
      <c r="AC126" s="12"/>
      <c r="AE126" s="12"/>
      <c r="AG126" s="12"/>
      <c r="AI126" s="12"/>
      <c r="AK126" s="12"/>
      <c r="AM126" s="12"/>
      <c r="AO126" s="12"/>
      <c r="AQ126" s="12"/>
      <c r="AR126" s="55"/>
      <c r="AS126" s="55"/>
      <c r="AT126" s="55"/>
    </row>
    <row r="127" spans="2:54" s="2" customFormat="1" x14ac:dyDescent="0.25">
      <c r="B127" s="3"/>
      <c r="C127" s="3"/>
      <c r="D127" s="16"/>
      <c r="E127" s="16"/>
      <c r="F127" s="12"/>
      <c r="G127" s="12"/>
      <c r="H127" s="3"/>
      <c r="I127" s="12"/>
      <c r="J127" s="20"/>
      <c r="K127" s="12"/>
      <c r="L127" s="3"/>
      <c r="M127" s="12"/>
      <c r="N127" s="3"/>
      <c r="O127" s="12"/>
      <c r="P127" s="3"/>
      <c r="Q127" s="12"/>
      <c r="R127" s="3"/>
      <c r="S127" s="12"/>
      <c r="U127" s="12"/>
      <c r="W127" s="12"/>
      <c r="Y127" s="12"/>
      <c r="AA127" s="12"/>
      <c r="AC127" s="12"/>
      <c r="AE127" s="12"/>
      <c r="AG127" s="12"/>
      <c r="AI127" s="12"/>
      <c r="AK127" s="12"/>
      <c r="AM127" s="12"/>
      <c r="AO127" s="12"/>
      <c r="AQ127" s="12"/>
      <c r="AR127" s="55"/>
      <c r="AS127" s="55"/>
      <c r="AT127" s="55"/>
    </row>
    <row r="128" spans="2:54" s="2" customFormat="1" x14ac:dyDescent="0.25">
      <c r="B128" s="3"/>
      <c r="C128" s="3"/>
      <c r="D128" s="7"/>
      <c r="E128" s="7"/>
      <c r="F128" s="12"/>
      <c r="G128" s="12"/>
      <c r="H128" s="3"/>
      <c r="I128" s="12"/>
      <c r="J128" s="20"/>
      <c r="K128" s="12"/>
      <c r="L128" s="3"/>
      <c r="M128" s="12"/>
      <c r="N128" s="3"/>
      <c r="O128" s="12"/>
      <c r="P128" s="3"/>
      <c r="Q128" s="12"/>
      <c r="R128" s="3"/>
      <c r="S128" s="12"/>
      <c r="U128" s="12"/>
      <c r="W128" s="12"/>
      <c r="Y128" s="12"/>
      <c r="AA128" s="12"/>
      <c r="AC128" s="12"/>
      <c r="AE128" s="12"/>
      <c r="AG128" s="12"/>
      <c r="AI128" s="12"/>
      <c r="AK128" s="12"/>
      <c r="AM128" s="12"/>
      <c r="AO128" s="12"/>
      <c r="AQ128" s="12"/>
      <c r="AR128" s="55"/>
      <c r="AS128" s="55"/>
      <c r="AT128" s="55"/>
    </row>
    <row r="129" spans="2:46" s="2" customFormat="1" x14ac:dyDescent="0.25">
      <c r="B129" s="3"/>
      <c r="C129" s="3"/>
      <c r="D129" s="7"/>
      <c r="E129" s="7"/>
      <c r="F129" s="12"/>
      <c r="G129" s="12"/>
      <c r="H129" s="3"/>
      <c r="I129" s="12"/>
      <c r="J129" s="18"/>
      <c r="K129" s="12"/>
      <c r="L129" s="3"/>
      <c r="M129" s="12"/>
      <c r="N129" s="3"/>
      <c r="O129" s="12"/>
      <c r="P129" s="3"/>
      <c r="Q129" s="12"/>
      <c r="R129" s="3"/>
      <c r="S129" s="12"/>
      <c r="U129" s="12"/>
      <c r="W129" s="12"/>
      <c r="Y129" s="12"/>
      <c r="AA129" s="12"/>
      <c r="AC129" s="12"/>
      <c r="AE129" s="12"/>
      <c r="AG129" s="12"/>
      <c r="AI129" s="12"/>
      <c r="AK129" s="12"/>
      <c r="AM129" s="12"/>
      <c r="AO129" s="12"/>
      <c r="AQ129" s="12"/>
      <c r="AR129" s="55"/>
      <c r="AS129" s="55"/>
      <c r="AT129" s="55"/>
    </row>
    <row r="130" spans="2:46" s="2" customFormat="1" x14ac:dyDescent="0.25">
      <c r="B130" s="3"/>
      <c r="C130" s="3"/>
      <c r="D130" s="19"/>
      <c r="E130" s="19"/>
      <c r="F130" s="9"/>
      <c r="G130" s="9"/>
      <c r="H130" s="3"/>
      <c r="I130" s="9"/>
      <c r="J130" s="18"/>
      <c r="K130" s="9"/>
      <c r="L130" s="3"/>
      <c r="M130" s="9"/>
      <c r="N130" s="3"/>
      <c r="O130" s="9"/>
      <c r="P130" s="3"/>
      <c r="Q130" s="9"/>
      <c r="R130" s="3"/>
      <c r="S130" s="9"/>
      <c r="U130" s="9"/>
      <c r="W130" s="9"/>
      <c r="Y130" s="9"/>
      <c r="AA130" s="9"/>
      <c r="AC130" s="9"/>
      <c r="AE130" s="9"/>
      <c r="AG130" s="9"/>
      <c r="AI130" s="9"/>
      <c r="AK130" s="9"/>
      <c r="AM130" s="9"/>
      <c r="AO130" s="9"/>
      <c r="AQ130" s="9"/>
      <c r="AR130" s="55"/>
      <c r="AS130" s="55"/>
      <c r="AT130" s="55"/>
    </row>
    <row r="131" spans="2:46" s="2" customFormat="1" x14ac:dyDescent="0.25">
      <c r="B131" s="3"/>
      <c r="C131" s="3"/>
      <c r="D131" s="7"/>
      <c r="E131" s="7"/>
      <c r="F131" s="7"/>
      <c r="G131" s="7"/>
      <c r="H131" s="3"/>
      <c r="I131" s="7"/>
      <c r="J131" s="18"/>
      <c r="K131" s="7"/>
      <c r="L131" s="3"/>
      <c r="M131" s="7"/>
      <c r="N131" s="3"/>
      <c r="O131" s="7"/>
      <c r="P131" s="3"/>
      <c r="Q131" s="7"/>
      <c r="R131" s="3"/>
      <c r="S131" s="7"/>
      <c r="U131" s="7"/>
      <c r="W131" s="7"/>
      <c r="Y131" s="7"/>
      <c r="AA131" s="7"/>
      <c r="AC131" s="7"/>
      <c r="AE131" s="7"/>
      <c r="AG131" s="7"/>
      <c r="AI131" s="7"/>
      <c r="AK131" s="7"/>
      <c r="AM131" s="7"/>
      <c r="AO131" s="7"/>
      <c r="AQ131" s="7"/>
      <c r="AR131" s="55"/>
      <c r="AS131" s="55"/>
      <c r="AT131" s="55"/>
    </row>
    <row r="132" spans="2:46" s="2" customFormat="1" x14ac:dyDescent="0.25">
      <c r="B132" s="3"/>
      <c r="C132" s="3"/>
      <c r="D132" s="247"/>
      <c r="E132" s="247"/>
      <c r="F132" s="247"/>
      <c r="G132" s="17"/>
      <c r="H132" s="18"/>
      <c r="I132" s="17"/>
      <c r="J132" s="18"/>
      <c r="K132" s="17"/>
      <c r="L132" s="3"/>
      <c r="M132" s="17"/>
      <c r="N132" s="3"/>
      <c r="O132" s="17"/>
      <c r="P132" s="3"/>
      <c r="Q132" s="17"/>
      <c r="R132" s="3"/>
      <c r="S132" s="17"/>
      <c r="U132" s="17"/>
      <c r="W132" s="17"/>
      <c r="Y132" s="17"/>
      <c r="AA132" s="17"/>
      <c r="AC132" s="17"/>
      <c r="AE132" s="17"/>
      <c r="AG132" s="17"/>
      <c r="AI132" s="17"/>
      <c r="AK132" s="17"/>
      <c r="AM132" s="17"/>
      <c r="AO132" s="17"/>
      <c r="AQ132" s="17"/>
      <c r="AR132" s="55"/>
      <c r="AS132" s="55"/>
      <c r="AT132" s="55"/>
    </row>
    <row r="133" spans="2:46" s="2" customFormat="1" x14ac:dyDescent="0.25">
      <c r="B133" s="3"/>
      <c r="C133" s="3"/>
      <c r="D133" s="16"/>
      <c r="E133" s="16"/>
      <c r="F133" s="12"/>
      <c r="G133" s="12"/>
      <c r="H133" s="3"/>
      <c r="I133" s="12"/>
      <c r="J133" s="3"/>
      <c r="K133" s="12"/>
      <c r="L133" s="3"/>
      <c r="M133" s="12"/>
      <c r="N133" s="3"/>
      <c r="O133" s="12"/>
      <c r="P133" s="3"/>
      <c r="Q133" s="12"/>
      <c r="R133" s="3"/>
      <c r="S133" s="12"/>
      <c r="U133" s="12"/>
      <c r="W133" s="12"/>
      <c r="Y133" s="12"/>
      <c r="AA133" s="12"/>
      <c r="AC133" s="12"/>
      <c r="AE133" s="12"/>
      <c r="AG133" s="12"/>
      <c r="AI133" s="12"/>
      <c r="AK133" s="12"/>
      <c r="AM133" s="12"/>
      <c r="AO133" s="12"/>
      <c r="AQ133" s="12"/>
      <c r="AR133" s="55"/>
      <c r="AS133" s="55"/>
      <c r="AT133" s="55"/>
    </row>
    <row r="134" spans="2:46" s="2" customFormat="1" x14ac:dyDescent="0.25">
      <c r="B134" s="3"/>
      <c r="C134" s="3"/>
      <c r="D134" s="16"/>
      <c r="E134" s="16"/>
      <c r="F134" s="12"/>
      <c r="G134" s="12"/>
      <c r="H134" s="3"/>
      <c r="I134" s="12"/>
      <c r="J134" s="3"/>
      <c r="K134" s="12"/>
      <c r="L134" s="3"/>
      <c r="M134" s="12"/>
      <c r="N134" s="3"/>
      <c r="O134" s="12"/>
      <c r="P134" s="3"/>
      <c r="Q134" s="12"/>
      <c r="R134" s="3"/>
      <c r="S134" s="12"/>
      <c r="U134" s="12"/>
      <c r="W134" s="12"/>
      <c r="Y134" s="12"/>
      <c r="AA134" s="12"/>
      <c r="AC134" s="12"/>
      <c r="AE134" s="12"/>
      <c r="AG134" s="12"/>
      <c r="AI134" s="12"/>
      <c r="AK134" s="12"/>
      <c r="AM134" s="12"/>
      <c r="AO134" s="12"/>
      <c r="AQ134" s="12"/>
      <c r="AR134" s="55"/>
      <c r="AS134" s="55"/>
      <c r="AT134" s="55"/>
    </row>
    <row r="135" spans="2:46" s="2" customFormat="1" x14ac:dyDescent="0.25">
      <c r="B135" s="3"/>
      <c r="C135" s="3"/>
      <c r="D135" s="15"/>
      <c r="E135" s="15"/>
      <c r="F135" s="13"/>
      <c r="G135" s="12"/>
      <c r="H135" s="6"/>
      <c r="I135" s="12"/>
      <c r="J135" s="14"/>
      <c r="K135" s="12"/>
      <c r="L135" s="6"/>
      <c r="M135" s="12"/>
      <c r="N135" s="6"/>
      <c r="O135" s="12"/>
      <c r="P135" s="6"/>
      <c r="Q135" s="12"/>
      <c r="R135" s="3"/>
      <c r="S135" s="12"/>
      <c r="U135" s="12"/>
      <c r="W135" s="12"/>
      <c r="Y135" s="12"/>
      <c r="AA135" s="12"/>
      <c r="AC135" s="12"/>
      <c r="AE135" s="12"/>
      <c r="AG135" s="12"/>
      <c r="AI135" s="12"/>
      <c r="AK135" s="12"/>
      <c r="AM135" s="12"/>
      <c r="AO135" s="12"/>
      <c r="AQ135" s="12"/>
      <c r="AR135" s="55"/>
      <c r="AS135" s="55"/>
      <c r="AT135" s="55"/>
    </row>
    <row r="136" spans="2:46" s="2" customFormat="1" x14ac:dyDescent="0.25">
      <c r="B136" s="3"/>
      <c r="C136" s="3"/>
      <c r="D136" s="8"/>
      <c r="E136" s="8"/>
      <c r="F136" s="13"/>
      <c r="G136" s="12"/>
      <c r="H136" s="6"/>
      <c r="I136" s="12"/>
      <c r="J136" s="6"/>
      <c r="K136" s="12"/>
      <c r="L136" s="6"/>
      <c r="M136" s="12"/>
      <c r="N136" s="6"/>
      <c r="O136" s="12"/>
      <c r="P136" s="6"/>
      <c r="Q136" s="12"/>
      <c r="R136" s="3"/>
      <c r="S136" s="12"/>
      <c r="U136" s="12"/>
      <c r="W136" s="12"/>
      <c r="Y136" s="12"/>
      <c r="AA136" s="12"/>
      <c r="AC136" s="12"/>
      <c r="AE136" s="12"/>
      <c r="AG136" s="12"/>
      <c r="AI136" s="12"/>
      <c r="AK136" s="12"/>
      <c r="AM136" s="12"/>
      <c r="AO136" s="12"/>
      <c r="AQ136" s="12"/>
      <c r="AR136" s="55"/>
      <c r="AS136" s="55"/>
      <c r="AT136" s="55"/>
    </row>
    <row r="137" spans="2:46" s="2" customFormat="1" x14ac:dyDescent="0.25">
      <c r="B137" s="3"/>
      <c r="C137" s="3"/>
      <c r="D137" s="8"/>
      <c r="E137" s="8"/>
      <c r="F137" s="13"/>
      <c r="G137" s="12"/>
      <c r="H137" s="6"/>
      <c r="I137" s="12"/>
      <c r="J137" s="6"/>
      <c r="K137" s="12"/>
      <c r="L137" s="6"/>
      <c r="M137" s="12"/>
      <c r="N137" s="6"/>
      <c r="O137" s="12"/>
      <c r="P137" s="6"/>
      <c r="Q137" s="12"/>
      <c r="R137" s="3"/>
      <c r="S137" s="12"/>
      <c r="U137" s="12"/>
      <c r="W137" s="12"/>
      <c r="Y137" s="12"/>
      <c r="AA137" s="12"/>
      <c r="AC137" s="12"/>
      <c r="AE137" s="12"/>
      <c r="AG137" s="12"/>
      <c r="AI137" s="12"/>
      <c r="AK137" s="12"/>
      <c r="AM137" s="12"/>
      <c r="AO137" s="12"/>
      <c r="AQ137" s="12"/>
      <c r="AR137" s="55"/>
      <c r="AS137" s="55"/>
      <c r="AT137" s="55"/>
    </row>
    <row r="138" spans="2:46" s="2" customFormat="1" x14ac:dyDescent="0.25">
      <c r="B138" s="3"/>
      <c r="C138" s="3"/>
      <c r="D138" s="11"/>
      <c r="E138" s="11"/>
      <c r="F138" s="10"/>
      <c r="G138" s="9"/>
      <c r="H138" s="6"/>
      <c r="I138" s="9"/>
      <c r="J138" s="6"/>
      <c r="K138" s="9"/>
      <c r="L138" s="6"/>
      <c r="M138" s="9"/>
      <c r="N138" s="6"/>
      <c r="O138" s="9"/>
      <c r="P138" s="6"/>
      <c r="Q138" s="9"/>
      <c r="R138" s="3"/>
      <c r="S138" s="9"/>
      <c r="U138" s="9"/>
      <c r="W138" s="9"/>
      <c r="Y138" s="9"/>
      <c r="AA138" s="9"/>
      <c r="AC138" s="9"/>
      <c r="AE138" s="9"/>
      <c r="AG138" s="9"/>
      <c r="AI138" s="9"/>
      <c r="AK138" s="9"/>
      <c r="AM138" s="9"/>
      <c r="AO138" s="9"/>
      <c r="AQ138" s="9"/>
      <c r="AR138" s="55"/>
      <c r="AS138" s="55"/>
      <c r="AT138" s="55"/>
    </row>
    <row r="139" spans="2:46" s="2" customFormat="1" x14ac:dyDescent="0.25">
      <c r="B139" s="3"/>
      <c r="C139" s="3"/>
      <c r="D139" s="8"/>
      <c r="E139" s="8"/>
      <c r="F139" s="8"/>
      <c r="G139" s="7"/>
      <c r="H139" s="6"/>
      <c r="I139" s="7"/>
      <c r="J139" s="6"/>
      <c r="K139" s="7"/>
      <c r="L139" s="6"/>
      <c r="M139" s="7"/>
      <c r="N139" s="6"/>
      <c r="O139" s="7"/>
      <c r="P139" s="6"/>
      <c r="Q139" s="7"/>
      <c r="R139" s="3"/>
      <c r="S139" s="7"/>
      <c r="U139" s="7"/>
      <c r="W139" s="7"/>
      <c r="Y139" s="7"/>
      <c r="AA139" s="7"/>
      <c r="AC139" s="7"/>
      <c r="AE139" s="7"/>
      <c r="AG139" s="7"/>
      <c r="AI139" s="7"/>
      <c r="AK139" s="7"/>
      <c r="AM139" s="7"/>
      <c r="AO139" s="7"/>
      <c r="AQ139" s="7"/>
      <c r="AR139" s="29"/>
      <c r="AS139" s="29"/>
      <c r="AT139" s="29"/>
    </row>
    <row r="140" spans="2:46" s="2" customFormat="1" x14ac:dyDescent="0.25">
      <c r="B140" s="3"/>
      <c r="C140" s="3"/>
      <c r="D140" s="6"/>
      <c r="E140" s="6"/>
      <c r="F140" s="6"/>
      <c r="G140" s="3"/>
      <c r="H140" s="6"/>
      <c r="I140" s="3"/>
      <c r="J140" s="6"/>
      <c r="K140" s="3"/>
      <c r="L140" s="6"/>
      <c r="M140" s="3"/>
      <c r="N140" s="6"/>
      <c r="O140" s="3"/>
      <c r="P140" s="6"/>
      <c r="Q140" s="3"/>
      <c r="R140" s="3"/>
      <c r="S140" s="3"/>
      <c r="U140" s="3"/>
      <c r="W140" s="3"/>
      <c r="Y140" s="3"/>
      <c r="AA140" s="3"/>
      <c r="AC140" s="3"/>
      <c r="AE140" s="3"/>
      <c r="AG140" s="3"/>
      <c r="AI140" s="3"/>
      <c r="AK140" s="3"/>
      <c r="AM140" s="3"/>
      <c r="AO140" s="3"/>
      <c r="AQ140" s="3"/>
    </row>
  </sheetData>
  <sheetProtection insertRows="0" deleteRows="0" selectLockedCells="1"/>
  <mergeCells count="22">
    <mergeCell ref="D113:L114"/>
    <mergeCell ref="D124:F124"/>
    <mergeCell ref="D132:F132"/>
    <mergeCell ref="B80:B89"/>
    <mergeCell ref="D100:H100"/>
    <mergeCell ref="D112:L112"/>
    <mergeCell ref="D116:H116"/>
    <mergeCell ref="D119:H119"/>
    <mergeCell ref="J92:L98"/>
    <mergeCell ref="J101:L106"/>
    <mergeCell ref="I1:J2"/>
    <mergeCell ref="P101:R106"/>
    <mergeCell ref="D109:D111"/>
    <mergeCell ref="F109:L111"/>
    <mergeCell ref="P7:S11"/>
    <mergeCell ref="F8:J8"/>
    <mergeCell ref="F9:J9"/>
    <mergeCell ref="B13:B22"/>
    <mergeCell ref="B27:B36"/>
    <mergeCell ref="B67:B76"/>
    <mergeCell ref="D1:G2"/>
    <mergeCell ref="D4:F4"/>
  </mergeCells>
  <conditionalFormatting sqref="D119">
    <cfRule type="expression" dxfId="2" priority="1">
      <formula>#REF!="Pas OK"</formula>
    </cfRule>
    <cfRule type="expression" dxfId="1" priority="2">
      <formula>#REF!="OK"</formula>
    </cfRule>
    <cfRule type="expression" dxfId="0" priority="3">
      <formula>#REF!="OK"</formula>
    </cfRule>
  </conditionalFormatting>
  <printOptions horizontalCentered="1"/>
  <pageMargins left="0.31496062992125984" right="0.31496062992125984" top="1.5354330708661419" bottom="0.15748031496062992" header="0.31496062992125984" footer="0.31496062992125984"/>
  <pageSetup paperSize="9" scale="58" orientation="portrait" r:id="rId1"/>
  <headerFooter>
    <oddHeader>&amp;C&amp;G</oddHeader>
    <oddFooter>&amp;R&amp;P</oddFooter>
  </headerFooter>
  <rowBreaks count="1" manualBreakCount="1">
    <brk id="90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BUDGET</vt:lpstr>
      <vt:lpstr>BUDGET!Print_Area</vt:lpstr>
    </vt:vector>
  </TitlesOfParts>
  <Company>CTIE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Laurence Tock</dc:creator>
  <cp:lastModifiedBy>Hennequin Isabelle</cp:lastModifiedBy>
  <dcterms:created xsi:type="dcterms:W3CDTF">2020-10-26T07:41:42Z</dcterms:created>
  <dcterms:modified xsi:type="dcterms:W3CDTF">2021-10-27T13:33:45Z</dcterms:modified>
</cp:coreProperties>
</file>