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3040" windowHeight="8835" tabRatio="1000"/>
  </bookViews>
  <sheets>
    <sheet name="FOREWORD" sheetId="13" r:id="rId1"/>
    <sheet name="REQUEST" sheetId="4" r:id="rId2"/>
    <sheet name="ENTREPRISE" sheetId="6" r:id="rId3"/>
    <sheet name="PROJECT DESCRIPTION" sheetId="2" r:id="rId4"/>
    <sheet name="BUDGET" sheetId="9" r:id="rId5"/>
    <sheet name="SME ANALYSIS" sheetId="17" r:id="rId6"/>
    <sheet name="BALANCE SHEET NEW FORMAT (2016)" sheetId="18" r:id="rId7"/>
    <sheet name="BALANCE SHEET FORMER FORMAT" sheetId="14" r:id="rId8"/>
    <sheet name="PROFIT &amp; LOSS NEW FORMAT (2016)" sheetId="19" r:id="rId9"/>
    <sheet name="PROFIT &amp; LOSS FORMER FORMAT" sheetId="15" r:id="rId10"/>
    <sheet name="DECLARATION OF HONOUR" sheetId="16" r:id="rId11"/>
    <sheet name="ATTACHMENTS" sheetId="8" r:id="rId12"/>
    <sheet name="ORGANIZATION CHART" sheetId="20" r:id="rId13"/>
    <sheet name="MODELE DE LETTRE DE DEMANDE " sheetId="12" state="hidden" r:id="rId14"/>
  </sheets>
  <definedNames>
    <definedName name="Check13" localSheetId="10">'DECLARATION OF HONOUR'!$C$31</definedName>
    <definedName name="Check14" localSheetId="10">'DECLARATION OF HONOUR'!$F$31</definedName>
    <definedName name="Check15" localSheetId="10">'DECLARATION OF HONOUR'!$I$31</definedName>
    <definedName name="Check4" localSheetId="10">'DECLARATION OF HONOUR'!#REF!</definedName>
    <definedName name="plage" localSheetId="6">#REF!</definedName>
    <definedName name="plage" localSheetId="10">#REF!</definedName>
    <definedName name="plage" localSheetId="8">#REF!</definedName>
    <definedName name="plage" localSheetId="5">#REF!</definedName>
    <definedName name="plage">#REF!</definedName>
    <definedName name="_xlnm.Print_Area" localSheetId="11">ATTACHMENTS!$B$2:$J$21</definedName>
    <definedName name="_xlnm.Print_Area" localSheetId="7">'BALANCE SHEET FORMER FORMAT'!$B$2:$H$117</definedName>
    <definedName name="_xlnm.Print_Area" localSheetId="6">'BALANCE SHEET NEW FORMAT (2016)'!$B$2:$H$110</definedName>
    <definedName name="_xlnm.Print_Area" localSheetId="4">BUDGET!$A$2:$F$22</definedName>
    <definedName name="_xlnm.Print_Area" localSheetId="10">'DECLARATION OF HONOUR'!$A$2:$P$40</definedName>
    <definedName name="_xlnm.Print_Area" localSheetId="2">ENTREPRISE!$B$1:$E$49</definedName>
    <definedName name="_xlnm.Print_Area" localSheetId="0">FOREWORD!$B$2:$J$58</definedName>
    <definedName name="_xlnm.Print_Area" localSheetId="12">'ORGANIZATION CHART'!$A$2:$D$37</definedName>
    <definedName name="_xlnm.Print_Area" localSheetId="9">'PROFIT &amp; LOSS FORMER FORMAT'!$B$2:$F$51</definedName>
    <definedName name="_xlnm.Print_Area" localSheetId="8">'PROFIT &amp; LOSS NEW FORMAT (2016)'!$B$2:$F$42</definedName>
    <definedName name="_xlnm.Print_Area" localSheetId="3">'PROJECT DESCRIPTION'!$A$4:$H$46</definedName>
    <definedName name="_xlnm.Print_Area" localSheetId="1">REQUEST!$B$1:$J$35</definedName>
    <definedName name="_xlnm.Print_Area" localSheetId="5">'SME ANALYSIS'!$A$1:$K$40</definedName>
    <definedName name="_xlnm.Print_Titles" localSheetId="7">'BALANCE SHEET FORMER FORMAT'!$2:$4</definedName>
    <definedName name="_xlnm.Print_Titles" localSheetId="6">'BALANCE SHEET NEW FORMAT (2016)'!$2:$4</definedName>
    <definedName name="_xlnm.Print_Titles" localSheetId="3">'PROJECT DESCRIPTION'!$4:$5</definedName>
    <definedName name="règlement">'PROFIT &amp; LOSS NEW FORMAT (2016)'!$G$11</definedName>
    <definedName name="x">#REF!</definedName>
    <definedName name="xxx">#REF!</definedName>
  </definedNames>
  <calcPr calcId="14562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9" l="1"/>
  <c r="D13" i="19"/>
  <c r="A27" i="16" l="1"/>
  <c r="A25" i="16"/>
  <c r="A23" i="16"/>
  <c r="A21" i="16"/>
  <c r="A19" i="16"/>
  <c r="A17" i="16"/>
  <c r="A15" i="16"/>
  <c r="A13" i="16"/>
  <c r="H37" i="14" l="1"/>
  <c r="H18" i="14"/>
  <c r="F27" i="15"/>
  <c r="G23" i="4" l="1"/>
  <c r="G21" i="4"/>
  <c r="F8" i="15" l="1"/>
  <c r="F19" i="15"/>
  <c r="F42" i="19"/>
  <c r="H113" i="14"/>
  <c r="H84" i="14" l="1"/>
  <c r="H117" i="14" s="1"/>
  <c r="H80" i="14"/>
  <c r="H73" i="14"/>
  <c r="H77" i="18"/>
  <c r="G77" i="18"/>
  <c r="F77" i="18"/>
  <c r="H103" i="18" l="1"/>
  <c r="G103" i="18"/>
  <c r="F103" i="18"/>
  <c r="E46" i="6" l="1"/>
  <c r="E47" i="6"/>
  <c r="E48" i="6"/>
  <c r="E49" i="6" l="1"/>
  <c r="D2" i="9" l="1"/>
  <c r="D3" i="9"/>
  <c r="F3" i="15"/>
  <c r="D3" i="15"/>
  <c r="H3" i="14"/>
  <c r="D10" i="4"/>
  <c r="H5" i="14"/>
  <c r="F10" i="14"/>
  <c r="F11" i="14"/>
  <c r="G11" i="14"/>
  <c r="H11" i="14"/>
  <c r="E27" i="15"/>
  <c r="D27" i="15"/>
  <c r="H50" i="14"/>
  <c r="F40" i="19" l="1"/>
  <c r="H17" i="18"/>
  <c r="F66" i="18" l="1"/>
  <c r="H1" i="17"/>
  <c r="F4" i="2"/>
  <c r="H84" i="18" l="1"/>
  <c r="H83" i="18"/>
  <c r="H81" i="18"/>
  <c r="H80" i="18"/>
  <c r="H109" i="18"/>
  <c r="H108" i="18"/>
  <c r="H107" i="18"/>
  <c r="H105" i="18"/>
  <c r="H104" i="18"/>
  <c r="H102" i="18"/>
  <c r="H101" i="18"/>
  <c r="H99" i="18"/>
  <c r="H98" i="18"/>
  <c r="H96" i="18"/>
  <c r="H95" i="18"/>
  <c r="H93" i="18"/>
  <c r="H92" i="18"/>
  <c r="H90" i="18"/>
  <c r="H89" i="18"/>
  <c r="H87" i="18"/>
  <c r="H86" i="18"/>
  <c r="H75" i="18"/>
  <c r="H76" i="18"/>
  <c r="H74" i="18"/>
  <c r="H72" i="18"/>
  <c r="H70" i="18"/>
  <c r="H71" i="18"/>
  <c r="H69" i="18"/>
  <c r="H67" i="18"/>
  <c r="H66" i="18" s="1"/>
  <c r="H68" i="18"/>
  <c r="H64" i="18"/>
  <c r="H65" i="18"/>
  <c r="H63" i="18"/>
  <c r="H60" i="18"/>
  <c r="H61" i="18"/>
  <c r="H59" i="18"/>
  <c r="H54" i="18"/>
  <c r="H53" i="18"/>
  <c r="H52" i="18"/>
  <c r="H51" i="18"/>
  <c r="H50" i="18"/>
  <c r="H49" i="18" s="1"/>
  <c r="H48" i="18"/>
  <c r="H47" i="18"/>
  <c r="H46" i="18" s="1"/>
  <c r="H45" i="18"/>
  <c r="H44" i="18"/>
  <c r="H43" i="18" s="1"/>
  <c r="H42" i="18"/>
  <c r="H41" i="18"/>
  <c r="H40" i="18" s="1"/>
  <c r="H39" i="18"/>
  <c r="H38" i="18"/>
  <c r="H37" i="18" s="1"/>
  <c r="H36" i="18" s="1"/>
  <c r="H33" i="18"/>
  <c r="H34" i="18"/>
  <c r="H35" i="18"/>
  <c r="H32" i="18"/>
  <c r="H31" i="18" s="1"/>
  <c r="H30" i="18" s="1"/>
  <c r="H25" i="18"/>
  <c r="H26" i="18"/>
  <c r="H27" i="18"/>
  <c r="H28" i="18"/>
  <c r="H29" i="18"/>
  <c r="H24" i="18"/>
  <c r="H20" i="18"/>
  <c r="H21" i="18"/>
  <c r="H22" i="18"/>
  <c r="H19" i="18"/>
  <c r="H16" i="18"/>
  <c r="H15" i="18"/>
  <c r="H14" i="18"/>
  <c r="H12" i="18"/>
  <c r="G6" i="18"/>
  <c r="G13" i="18"/>
  <c r="G11" i="18" s="1"/>
  <c r="G18" i="18"/>
  <c r="G23" i="18"/>
  <c r="G31" i="18"/>
  <c r="G37" i="18"/>
  <c r="G40" i="18"/>
  <c r="G43" i="18"/>
  <c r="G46" i="18"/>
  <c r="G49" i="18"/>
  <c r="F49" i="18"/>
  <c r="F46" i="18"/>
  <c r="F43" i="18"/>
  <c r="F40" i="18"/>
  <c r="F37" i="18"/>
  <c r="F31" i="18"/>
  <c r="F23" i="18"/>
  <c r="F18" i="18"/>
  <c r="H9" i="18"/>
  <c r="H8" i="18"/>
  <c r="H7" i="18"/>
  <c r="H6" i="18" s="1"/>
  <c r="F22" i="19"/>
  <c r="F21" i="19"/>
  <c r="F20" i="19"/>
  <c r="F19" i="19" s="1"/>
  <c r="F39" i="19"/>
  <c r="F37" i="19"/>
  <c r="F36" i="19"/>
  <c r="F35" i="19"/>
  <c r="F34" i="19" s="1"/>
  <c r="F32" i="19"/>
  <c r="F31" i="19"/>
  <c r="F30" i="19"/>
  <c r="F28" i="19"/>
  <c r="F27" i="19"/>
  <c r="F26" i="19" s="1"/>
  <c r="F25" i="19"/>
  <c r="F24" i="19"/>
  <c r="F12" i="19"/>
  <c r="F11" i="19"/>
  <c r="F10" i="19" s="1"/>
  <c r="F9" i="19"/>
  <c r="F8" i="19"/>
  <c r="F7" i="19"/>
  <c r="F6" i="19"/>
  <c r="H18" i="18" l="1"/>
  <c r="H23" i="18"/>
  <c r="F36" i="18"/>
  <c r="F30" i="18" s="1"/>
  <c r="H79" i="18"/>
  <c r="F23" i="19"/>
  <c r="F29" i="19"/>
  <c r="G36" i="18"/>
  <c r="G30" i="18" s="1"/>
  <c r="G10" i="18"/>
  <c r="E10" i="19"/>
  <c r="E15" i="19"/>
  <c r="E19" i="19"/>
  <c r="E23" i="19"/>
  <c r="E26" i="19"/>
  <c r="E29" i="19"/>
  <c r="E34" i="19"/>
  <c r="D34" i="19"/>
  <c r="D29" i="19"/>
  <c r="D26" i="19"/>
  <c r="D23" i="19"/>
  <c r="D19" i="19"/>
  <c r="D15" i="19"/>
  <c r="D10" i="19"/>
  <c r="G55" i="18" l="1"/>
  <c r="D38" i="19"/>
  <c r="D40" i="19" s="1"/>
  <c r="E38" i="19"/>
  <c r="E40" i="19" s="1"/>
  <c r="E42" i="19"/>
  <c r="D42" i="19"/>
  <c r="D5" i="19"/>
  <c r="E5" i="19" s="1"/>
  <c r="F5" i="19" s="1"/>
  <c r="D3" i="19"/>
  <c r="G66" i="18"/>
  <c r="G62" i="18" s="1"/>
  <c r="G58" i="18" s="1"/>
  <c r="H62" i="18"/>
  <c r="H58" i="18" s="1"/>
  <c r="G73" i="18"/>
  <c r="H73" i="18"/>
  <c r="G79" i="18"/>
  <c r="G82" i="18"/>
  <c r="G78" i="18" s="1"/>
  <c r="H82" i="18"/>
  <c r="H78" i="18" s="1"/>
  <c r="G85" i="18"/>
  <c r="H85" i="18"/>
  <c r="G88" i="18"/>
  <c r="H88" i="18"/>
  <c r="G91" i="18"/>
  <c r="H91" i="18"/>
  <c r="G94" i="18"/>
  <c r="H94" i="18"/>
  <c r="G97" i="18"/>
  <c r="H97" i="18"/>
  <c r="G100" i="18"/>
  <c r="H100" i="18"/>
  <c r="G106" i="18"/>
  <c r="H106" i="18"/>
  <c r="F106" i="18"/>
  <c r="F100" i="18"/>
  <c r="F73" i="18"/>
  <c r="F62" i="18"/>
  <c r="F58" i="18" s="1"/>
  <c r="H13" i="18"/>
  <c r="H11" i="18" s="1"/>
  <c r="H10" i="18" s="1"/>
  <c r="F13" i="18"/>
  <c r="F11" i="18" s="1"/>
  <c r="F10" i="18" s="1"/>
  <c r="F6" i="18"/>
  <c r="F97" i="18"/>
  <c r="F94" i="18"/>
  <c r="F91" i="18"/>
  <c r="F88" i="18"/>
  <c r="F85" i="18"/>
  <c r="F82" i="18"/>
  <c r="F79" i="18"/>
  <c r="F5" i="18"/>
  <c r="G5" i="18" s="1"/>
  <c r="F3" i="18"/>
  <c r="H110" i="18" l="1"/>
  <c r="F55" i="18"/>
  <c r="H55" i="18"/>
  <c r="G110" i="18"/>
  <c r="F78" i="18"/>
  <c r="F110" i="18" s="1"/>
  <c r="G57" i="18"/>
  <c r="H5" i="18"/>
  <c r="H57" i="18" s="1"/>
  <c r="F57" i="18"/>
  <c r="K31" i="17"/>
  <c r="J31" i="17"/>
  <c r="I31" i="17"/>
  <c r="K30" i="17"/>
  <c r="J30" i="17"/>
  <c r="I30" i="17"/>
  <c r="K29" i="17"/>
  <c r="J29" i="17"/>
  <c r="I29" i="17"/>
  <c r="K28" i="17"/>
  <c r="J28" i="17"/>
  <c r="I28" i="17"/>
  <c r="K27" i="17"/>
  <c r="K32" i="17" s="1"/>
  <c r="J27" i="17"/>
  <c r="I27" i="17"/>
  <c r="K20" i="17"/>
  <c r="J20" i="17"/>
  <c r="I20" i="17"/>
  <c r="K19" i="17"/>
  <c r="J19" i="17"/>
  <c r="I19" i="17"/>
  <c r="K18" i="17"/>
  <c r="J18" i="17"/>
  <c r="I18" i="17"/>
  <c r="K17" i="17"/>
  <c r="K21" i="17" s="1"/>
  <c r="J40" i="17" s="1"/>
  <c r="J17" i="17"/>
  <c r="I17" i="17"/>
  <c r="K16" i="17"/>
  <c r="J16" i="17"/>
  <c r="J21" i="17" s="1"/>
  <c r="I16" i="17"/>
  <c r="I32" i="17" l="1"/>
  <c r="J32" i="17"/>
  <c r="H40" i="17" s="1"/>
  <c r="I21" i="17"/>
  <c r="E40" i="17" s="1"/>
  <c r="F51" i="15" l="1"/>
  <c r="E51" i="15"/>
  <c r="D51" i="15"/>
  <c r="F3" i="14"/>
  <c r="H2" i="8" l="1"/>
  <c r="K2" i="16"/>
  <c r="E33" i="15"/>
  <c r="F33" i="15"/>
  <c r="E37" i="15"/>
  <c r="F37" i="15"/>
  <c r="F33" i="19" s="1"/>
  <c r="E40" i="15"/>
  <c r="F40" i="15"/>
  <c r="E43" i="15"/>
  <c r="F43" i="15"/>
  <c r="E8" i="15"/>
  <c r="E13" i="15"/>
  <c r="F13" i="15"/>
  <c r="E19" i="15"/>
  <c r="D19" i="15"/>
  <c r="D8" i="15"/>
  <c r="G6" i="14"/>
  <c r="H6" i="14"/>
  <c r="G13" i="14"/>
  <c r="H13" i="14"/>
  <c r="G18" i="14"/>
  <c r="G23" i="14"/>
  <c r="H23" i="14"/>
  <c r="G32" i="14"/>
  <c r="H32" i="14"/>
  <c r="G38" i="14"/>
  <c r="H38" i="14"/>
  <c r="G41" i="14"/>
  <c r="H41" i="14"/>
  <c r="G44" i="14"/>
  <c r="H44" i="14"/>
  <c r="G47" i="14"/>
  <c r="H47" i="14"/>
  <c r="G50" i="14"/>
  <c r="G63" i="14"/>
  <c r="G59" i="14" s="1"/>
  <c r="H63" i="14"/>
  <c r="H59" i="14" s="1"/>
  <c r="G74" i="14"/>
  <c r="H74" i="14"/>
  <c r="G77" i="14"/>
  <c r="H77" i="14"/>
  <c r="G80" i="14"/>
  <c r="G86" i="14"/>
  <c r="H86" i="14"/>
  <c r="G89" i="14"/>
  <c r="H89" i="14"/>
  <c r="G92" i="14"/>
  <c r="H92" i="14"/>
  <c r="G95" i="14"/>
  <c r="H95" i="14"/>
  <c r="G98" i="14"/>
  <c r="H98" i="14"/>
  <c r="G101" i="14"/>
  <c r="H101" i="14"/>
  <c r="G104" i="14"/>
  <c r="H104" i="14"/>
  <c r="G107" i="14"/>
  <c r="H107" i="14"/>
  <c r="G110" i="14"/>
  <c r="H110" i="14"/>
  <c r="G113" i="14"/>
  <c r="F113" i="14"/>
  <c r="F110" i="14"/>
  <c r="F107" i="14"/>
  <c r="F104" i="14"/>
  <c r="F101" i="14"/>
  <c r="F98" i="14"/>
  <c r="F95" i="14"/>
  <c r="F92" i="14"/>
  <c r="F89" i="14"/>
  <c r="F86" i="14"/>
  <c r="F85" i="14" s="1"/>
  <c r="H31" i="14" l="1"/>
  <c r="G85" i="14"/>
  <c r="H10" i="14"/>
  <c r="G37" i="14"/>
  <c r="G31" i="14" s="1"/>
  <c r="G10" i="14"/>
  <c r="H85" i="14"/>
  <c r="G84" i="14"/>
  <c r="G73" i="14"/>
  <c r="F84" i="14"/>
  <c r="F13" i="19"/>
  <c r="F38" i="19" s="1"/>
  <c r="E49" i="15"/>
  <c r="F49" i="15"/>
  <c r="F80" i="14"/>
  <c r="F77" i="14"/>
  <c r="F74" i="14"/>
  <c r="F63" i="14"/>
  <c r="F59" i="14"/>
  <c r="F50" i="14"/>
  <c r="F47" i="14"/>
  <c r="F44" i="14"/>
  <c r="F41" i="14"/>
  <c r="F38" i="14"/>
  <c r="F32" i="14"/>
  <c r="F23" i="14"/>
  <c r="F18" i="14"/>
  <c r="F13" i="14"/>
  <c r="F6" i="14"/>
  <c r="I29" i="2"/>
  <c r="I22" i="2"/>
  <c r="I9" i="2"/>
  <c r="H56" i="14" l="1"/>
  <c r="F37" i="14"/>
  <c r="F31" i="14" s="1"/>
  <c r="F56" i="14" s="1"/>
  <c r="F117" i="14"/>
  <c r="G117" i="14"/>
  <c r="G56" i="14"/>
  <c r="F73" i="14"/>
  <c r="D20" i="9" l="1"/>
  <c r="H41" i="2"/>
  <c r="D9" i="9" s="1"/>
  <c r="D10" i="9" s="1"/>
  <c r="D13" i="9" l="1"/>
  <c r="D14" i="9" s="1"/>
  <c r="F8" i="16"/>
  <c r="E20" i="9" l="1"/>
  <c r="F20" i="9"/>
  <c r="C20" i="9"/>
  <c r="H38" i="2" l="1"/>
  <c r="C9" i="9" s="1"/>
  <c r="C10" i="9" s="1"/>
  <c r="H44" i="2"/>
  <c r="E9" i="9" s="1"/>
  <c r="E10" i="9" s="1"/>
  <c r="E13" i="9" l="1"/>
  <c r="E14" i="9" s="1"/>
  <c r="C13" i="9"/>
  <c r="C14" i="9" l="1"/>
  <c r="D43" i="15" l="1"/>
  <c r="D40" i="15"/>
  <c r="D37" i="15"/>
  <c r="D33" i="15"/>
  <c r="D29" i="15"/>
  <c r="E29" i="15" s="1"/>
  <c r="F29" i="15" s="1"/>
  <c r="D13" i="15"/>
  <c r="D5" i="15"/>
  <c r="E5" i="15" s="1"/>
  <c r="F5" i="15" s="1"/>
  <c r="F5" i="14"/>
  <c r="F58" i="14" s="1"/>
  <c r="D49" i="15" l="1"/>
  <c r="G5" i="14"/>
  <c r="G58" i="14" l="1"/>
  <c r="H58" i="14"/>
  <c r="H46" i="2" l="1"/>
  <c r="F6" i="9" s="1"/>
  <c r="F7" i="9" l="1"/>
  <c r="F8" i="9" s="1"/>
  <c r="F10" i="9" s="1"/>
  <c r="G17" i="4" l="1"/>
  <c r="F13" i="9"/>
  <c r="G13" i="4" s="1"/>
  <c r="G15" i="4" s="1"/>
  <c r="F14" i="9" l="1"/>
</calcChain>
</file>

<file path=xl/comments1.xml><?xml version="1.0" encoding="utf-8"?>
<comments xmlns="http://schemas.openxmlformats.org/spreadsheetml/2006/main">
  <authors>
    <author>Grau Barbara</author>
  </authors>
  <commentList>
    <comment ref="E12" authorId="0">
      <text>
        <r>
          <rPr>
            <sz val="9"/>
            <color indexed="81"/>
            <rFont val="Tahoma"/>
            <family val="2"/>
          </rPr>
          <t>L’intensité de l’aide peut être portée à 100 pour cent des coûts admissibles, pour autant que le montant total de l’aide octroyée pour ces services de conseil et d’appui en matière d’innovation n’excède pas 0,2 million d’euros par entreprise ou organisme de recherche privé sur une période de trois ans.</t>
        </r>
      </text>
    </comment>
  </commentList>
</comments>
</file>

<file path=xl/sharedStrings.xml><?xml version="1.0" encoding="utf-8"?>
<sst xmlns="http://schemas.openxmlformats.org/spreadsheetml/2006/main" count="587" uniqueCount="455">
  <si>
    <t xml:space="preserve">www. </t>
  </si>
  <si>
    <t>E-mail</t>
  </si>
  <si>
    <t>Total</t>
  </si>
  <si>
    <t xml:space="preserve">TOTAL </t>
  </si>
  <si>
    <t>Table 1</t>
  </si>
  <si>
    <t>Table 2</t>
  </si>
  <si>
    <t>Table 3</t>
  </si>
  <si>
    <t>1.</t>
  </si>
  <si>
    <t>2.</t>
  </si>
  <si>
    <t>3.</t>
  </si>
  <si>
    <t>4.</t>
  </si>
  <si>
    <t>5.</t>
  </si>
  <si>
    <t>DATE</t>
  </si>
  <si>
    <t>__ / __ / ____</t>
  </si>
  <si>
    <t>20__</t>
  </si>
  <si>
    <t>TOTAL</t>
  </si>
  <si>
    <t xml:space="preserve">  </t>
  </si>
  <si>
    <t>I. Stocks</t>
  </si>
  <si>
    <t>C. Provisions</t>
  </si>
  <si>
    <t>A. CHARGES</t>
  </si>
  <si>
    <t>TOTAL CHARGES</t>
  </si>
  <si>
    <t xml:space="preserve">IBAN LU  </t>
  </si>
  <si>
    <t>2016</t>
  </si>
  <si>
    <t>B. Provisions</t>
  </si>
  <si>
    <t xml:space="preserve">
activité permanente ou périodique et qui sont sans rapport avec les dépenses de fonctionnement
normales de l'entreprise, telles que les services réguliers de conseil fiscal ou juridique, ou la publicité;</t>
  </si>
  <si>
    <t>Company A1</t>
  </si>
  <si>
    <t>Company A2</t>
  </si>
  <si>
    <t>Company B1</t>
  </si>
  <si>
    <t>Company C1</t>
  </si>
  <si>
    <r>
      <rPr>
        <b/>
        <sz val="11"/>
        <color theme="1"/>
        <rFont val="Calibri"/>
        <family val="2"/>
        <scheme val="minor"/>
      </rPr>
      <t>Legal basis</t>
    </r>
    <r>
      <rPr>
        <sz val="11"/>
        <color theme="1"/>
        <rFont val="Calibri"/>
        <family val="2"/>
        <scheme val="minor"/>
      </rPr>
      <t xml:space="preserve"> : Art. 7 Act of 17 May 2017 on the Promotion of Research, Development and Innovation.</t>
    </r>
  </si>
  <si>
    <t>Innovation aid for SMEs</t>
  </si>
  <si>
    <t>The eligible costs are the following:</t>
  </si>
  <si>
    <t>a) costs for  obtaining, validating and  defending  patents and  other  intangible  assets;</t>
  </si>
  <si>
    <t>b) costs  for  secondment  of  highly  qualified  personnel  from  a  research  and  knowledge-dissemination  organization  or  a  large enterprise, working on research, development and innovation activities in a newly created function within the beneficiary and not replacing other personnel;</t>
  </si>
  <si>
    <t>c) costs related to consultancy services provided by external consultants which do not represent a continuous or periodic activity nor relate to the undertaking's usual operating costs, such as routine tax consultancy services, regular legal services or advertising;</t>
  </si>
  <si>
    <t>d) costs for  innovation  advisory  and support  services.</t>
  </si>
  <si>
    <t>The aid intensity shall not exceed 50 % of the eligible costs.</t>
  </si>
  <si>
    <t>In the particular case of aid for innovation advisory and support services the aid intensity can be increased up to 100 % of the eligible costs provided that the total amount of aid for innovation advisory and support services does not exceed EUR 200 000 per undertaking within any three year period.</t>
  </si>
  <si>
    <t>Ministry of the Economy 
Department for Research, Development and Innovation 
L-2914 LUXEMBOURG</t>
  </si>
  <si>
    <t>All the data collected on the basis of this application are processed by computer in strict compliance with the modified Act of 2 August 2002 on personal data protection.</t>
  </si>
  <si>
    <t>Application for an Innovation aid for SMEs</t>
  </si>
  <si>
    <t>Ministry of the Economy
Department for Research, Development and Innovation
L-2914 Luxembourg</t>
  </si>
  <si>
    <t>The company</t>
  </si>
  <si>
    <t>Date, location</t>
  </si>
  <si>
    <t>Signature (surname-first name, position)</t>
  </si>
  <si>
    <t>Location of the project:</t>
  </si>
  <si>
    <t>Company stamp</t>
  </si>
  <si>
    <t>Requested maximum state aid rate (in %):</t>
  </si>
  <si>
    <t>Starting date:</t>
  </si>
  <si>
    <t>Expected achievement date:</t>
  </si>
  <si>
    <t>Project title:</t>
  </si>
  <si>
    <t>Information about the applicant company</t>
  </si>
  <si>
    <t>Identification of the company</t>
  </si>
  <si>
    <t>Main activity:</t>
  </si>
  <si>
    <t>Business permit:</t>
  </si>
  <si>
    <t>(to be attached when first applying)</t>
  </si>
  <si>
    <t>V.A.T. number:</t>
  </si>
  <si>
    <t>Bank:</t>
  </si>
  <si>
    <t xml:space="preserve">Share capital: </t>
  </si>
  <si>
    <t>Website:</t>
  </si>
  <si>
    <t>Identification of the contact person</t>
  </si>
  <si>
    <t>Position</t>
  </si>
  <si>
    <t>Telephone</t>
  </si>
  <si>
    <t>Description of the company's activities</t>
  </si>
  <si>
    <t>Name of the company or individual</t>
  </si>
  <si>
    <t xml:space="preserve">% of the capital held </t>
  </si>
  <si>
    <t>Permanent contracts</t>
  </si>
  <si>
    <t>Fixed-term contracts</t>
  </si>
  <si>
    <t>Interims</t>
  </si>
  <si>
    <t>Total of personnel</t>
  </si>
  <si>
    <t>Year</t>
  </si>
  <si>
    <t>Investments (A)</t>
  </si>
  <si>
    <t>Net Investments (A-B)</t>
  </si>
  <si>
    <t>Number of characters</t>
  </si>
  <si>
    <t>Implementation schedule</t>
  </si>
  <si>
    <t>Starting date</t>
  </si>
  <si>
    <t>Expected achievement date</t>
  </si>
  <si>
    <t>Involved Ressources</t>
  </si>
  <si>
    <t>Consultancy services provided by external consultants</t>
  </si>
  <si>
    <t>Costs related to  the protection of intellectual property</t>
  </si>
  <si>
    <t>Innovation advisory and support services</t>
  </si>
  <si>
    <t>Costs for secondment of highly qualified personnel</t>
  </si>
  <si>
    <t>Name - address</t>
  </si>
  <si>
    <t>Expected service</t>
  </si>
  <si>
    <t>Name of the seconded person</t>
  </si>
  <si>
    <t>Organism providing the secondment</t>
  </si>
  <si>
    <t>Duration of secondment (in months)</t>
  </si>
  <si>
    <t xml:space="preserve">Project budget </t>
  </si>
  <si>
    <t>of the company</t>
  </si>
  <si>
    <t>Project description of the company</t>
  </si>
  <si>
    <t>Total project</t>
  </si>
  <si>
    <t>FINANCIAL PLAN</t>
  </si>
  <si>
    <t>Reserves</t>
  </si>
  <si>
    <t>Free cash-flows</t>
  </si>
  <si>
    <t>Shareholder loans</t>
  </si>
  <si>
    <t>Line of credit</t>
  </si>
  <si>
    <t>Others (specify in the box below)</t>
  </si>
  <si>
    <t>Special costs</t>
  </si>
  <si>
    <t>Overheads (25%)</t>
  </si>
  <si>
    <t>Social security charges (20%)</t>
  </si>
  <si>
    <t>Personnel costs</t>
  </si>
  <si>
    <t xml:space="preserve">The data is to be introduced only in the grey cells. Calculation in the light blue cells are generated automatically. </t>
  </si>
  <si>
    <t>Data about the enterprise itself or consolidated data about the enterprise.</t>
  </si>
  <si>
    <r>
      <t xml:space="preserve">Corporate name
</t>
    </r>
    <r>
      <rPr>
        <b/>
        <i/>
        <sz val="10"/>
        <rFont val="Calibri"/>
        <family val="2"/>
        <scheme val="minor"/>
      </rPr>
      <t>(examples Xyzxyz SA, or DefDef Sàrl, etc)</t>
    </r>
  </si>
  <si>
    <t>Date of closure of the last available financial accounts</t>
  </si>
  <si>
    <t>Staff Headcount (full time equivalents)</t>
  </si>
  <si>
    <t>Annual Turnover</t>
  </si>
  <si>
    <t>Balance Sheet</t>
  </si>
  <si>
    <t>Data of the partner enterprises according to Art. 3.(2) Annex I of the GBER</t>
  </si>
  <si>
    <t>Corporate name</t>
  </si>
  <si>
    <t>Staff Headcount</t>
  </si>
  <si>
    <t xml:space="preserve">% of ownership </t>
  </si>
  <si>
    <t>Staff Headcount taken into account for the SME analysis</t>
  </si>
  <si>
    <t>Annual Turnover  taken into account for the SME analysis</t>
  </si>
  <si>
    <t>Balance Sheet taken  into account for the SME analysis</t>
  </si>
  <si>
    <t>Please insert new rows as needed</t>
  </si>
  <si>
    <t>Total for all partner enterprises</t>
  </si>
  <si>
    <t>Data of the linked enterprises according to Art. 3.(3) Annex I of the GBER</t>
  </si>
  <si>
    <t>Total for all linked enterprises</t>
  </si>
  <si>
    <t>NEW FORMAT</t>
  </si>
  <si>
    <t xml:space="preserve">determined by </t>
  </si>
  <si>
    <t>the grand-ducal regulation of December 18th</t>
  </si>
  <si>
    <t>Practical guide of the Accounting Standards Commission</t>
  </si>
  <si>
    <t xml:space="preserve">Indications on how to fill in the forms: </t>
  </si>
  <si>
    <t>1) for the 2016 and 2015 fiscal years (which must be in the new format):</t>
  </si>
  <si>
    <t>carry out a "copy/paste value" of the balance sheet directly into the form on the left</t>
  </si>
  <si>
    <t>2) for the 2014 fiscal year:</t>
  </si>
  <si>
    <t>2.a) if the balance sheet is in the old format: fill in the "Balance sheet former format" tab (the 2014 column). The balance sheet will automatically be converted into the new format of the form on the left.</t>
  </si>
  <si>
    <t>Note regarding the transition of the 2014 accounts of the old format to the new format:</t>
  </si>
  <si>
    <t>the grand-ducal regulation of December 18th.</t>
  </si>
  <si>
    <t>carry out a "copy/paste value" of the balance sheet directly into the form on the left.</t>
  </si>
  <si>
    <t>Last accounting year:</t>
  </si>
  <si>
    <t>ASSETS</t>
  </si>
  <si>
    <t>A. Subscribed capital unpaid</t>
  </si>
  <si>
    <t>I. Subscribed capital not called</t>
  </si>
  <si>
    <t>B. Formation expenses</t>
  </si>
  <si>
    <t>C. Fixed assets</t>
  </si>
  <si>
    <t>I. Intangible assets</t>
  </si>
  <si>
    <t>1. Costs of development</t>
  </si>
  <si>
    <t>2. Concessions, patents, licences, trade marks and similar rights and assets, if they were</t>
  </si>
  <si>
    <t>a) acquired for valuable consideration and need not be shown under C.I.3</t>
  </si>
  <si>
    <t xml:space="preserve">b) created by the undertaking itself </t>
  </si>
  <si>
    <t xml:space="preserve">3. Goodwill, to the extent that it was acquired for valuable consideration </t>
  </si>
  <si>
    <t>4. Payments on account and intangible assets under development</t>
  </si>
  <si>
    <t>II. Tangible assets</t>
  </si>
  <si>
    <t xml:space="preserve">1. Lands and buildings </t>
  </si>
  <si>
    <t>2. Plant and machinery</t>
  </si>
  <si>
    <t>3. Other fixtures and fittings, tools and equipment</t>
  </si>
  <si>
    <t>4. Payments on account and tangible assets in the course of construction</t>
  </si>
  <si>
    <t>III. Financial assets</t>
  </si>
  <si>
    <t>1. Shares in affiliated undertakings</t>
  </si>
  <si>
    <t>2. Loans to affiliated undertakings</t>
  </si>
  <si>
    <t>3. Participating interests</t>
  </si>
  <si>
    <t>4. Loans to undertakings with which the undertaking is linked by virtue of participating interests</t>
  </si>
  <si>
    <t xml:space="preserve">5. Investments held as fixed assets </t>
  </si>
  <si>
    <t>6. Other loans</t>
  </si>
  <si>
    <t>D. Current assets</t>
  </si>
  <si>
    <t>1. Raw materials and consumables</t>
  </si>
  <si>
    <t>2. Work in progress</t>
  </si>
  <si>
    <t>3. Finished goods and goods for resale</t>
  </si>
  <si>
    <t>4. Payments on account</t>
  </si>
  <si>
    <t>II. Debtors</t>
  </si>
  <si>
    <t>1. Trade debtors</t>
  </si>
  <si>
    <t>a) becoming due and payable within a year</t>
  </si>
  <si>
    <t>b) becoming due and payable after more than one year</t>
  </si>
  <si>
    <t>2. Amounts owed by affiliated undertakings</t>
  </si>
  <si>
    <t xml:space="preserve">3. Amounts owed by undertakings with which the undertaking is linked by virtue of participating interests </t>
  </si>
  <si>
    <t>4. Other debtors</t>
  </si>
  <si>
    <t>III. Investments</t>
  </si>
  <si>
    <t>2. Own shares</t>
  </si>
  <si>
    <t>3. Other investments</t>
  </si>
  <si>
    <t>IV. Cash at bank and in hand</t>
  </si>
  <si>
    <t>E. Prepayments</t>
  </si>
  <si>
    <t>TOTAL (ASSETS)</t>
  </si>
  <si>
    <t xml:space="preserve">A. Capital and reserves </t>
  </si>
  <si>
    <t>I. Subscribed capital</t>
  </si>
  <si>
    <t>II. Share premium account</t>
  </si>
  <si>
    <t>III. Revaluation reserve</t>
  </si>
  <si>
    <t>IV. Reserves</t>
  </si>
  <si>
    <t>1. Legal reserve</t>
  </si>
  <si>
    <t>2. Reserve for own shares</t>
  </si>
  <si>
    <t>3. Reserves provided for by the articles association</t>
  </si>
  <si>
    <t>4. Other reserves, including the fair value reserve</t>
  </si>
  <si>
    <t>a) other available reserves</t>
  </si>
  <si>
    <t>b) other non available reserves</t>
  </si>
  <si>
    <t>V. Profit or loss brought forward</t>
  </si>
  <si>
    <t>VI. Profit or loss for the financial year</t>
  </si>
  <si>
    <t>VII. Interim dividends</t>
  </si>
  <si>
    <t xml:space="preserve">VIII. Capital investment subsidies </t>
  </si>
  <si>
    <t>1. Provisions for pensions and similar obligations</t>
  </si>
  <si>
    <t>2. Provisions for taxation</t>
  </si>
  <si>
    <t>3. Other provisions</t>
  </si>
  <si>
    <t>C. Creditors</t>
  </si>
  <si>
    <t>1. Debenture loans</t>
  </si>
  <si>
    <t>a) Convertible loans</t>
  </si>
  <si>
    <t xml:space="preserve">    i) becoming due and payable within one year </t>
  </si>
  <si>
    <t xml:space="preserve">    ii) becoming due and payable after more than one year </t>
  </si>
  <si>
    <t>b) Non convertible loans</t>
  </si>
  <si>
    <t xml:space="preserve">2. Amounts owed to credit institutions </t>
  </si>
  <si>
    <t>a) becoming due and payable within one year</t>
  </si>
  <si>
    <t>3. Payments received on account of orders in so far as they are shown seperately as deductions from stocks</t>
  </si>
  <si>
    <t>4. Trade creditors</t>
  </si>
  <si>
    <t>5. Bills of exchange payable</t>
  </si>
  <si>
    <t>6. Amounts owed to affiliated undertakings</t>
  </si>
  <si>
    <t xml:space="preserve">7. Amounts owed to undertakings with which the undertaking is linked by virtue of participating interests </t>
  </si>
  <si>
    <t xml:space="preserve">8. Other creditors </t>
  </si>
  <si>
    <t xml:space="preserve">a) Tax authorities </t>
  </si>
  <si>
    <t xml:space="preserve">b) Social security authorities </t>
  </si>
  <si>
    <t>c) Other creditors</t>
  </si>
  <si>
    <t xml:space="preserve">D. Deferred income </t>
  </si>
  <si>
    <t>TOTAL (CAPITAL, RESERVES AND LIABILITIES)</t>
  </si>
  <si>
    <t>FORMER FORMAT</t>
  </si>
  <si>
    <t>II. Subscribed capital called but unpaid</t>
  </si>
  <si>
    <t>B.Formation expenses</t>
  </si>
  <si>
    <t>I. Intangible fixed assets</t>
  </si>
  <si>
    <t>1.  Research and development costs</t>
  </si>
  <si>
    <t>2.  Concessions, patents, licences, trade marks and similar rights and assets, if they were</t>
  </si>
  <si>
    <t>a)  acquired for valuable consideration and need not be shown under C.I.3</t>
  </si>
  <si>
    <t>b)  created by the undertaking itself</t>
  </si>
  <si>
    <t>3.  Goodwill, to the extent that it was acquired for valuable consideration</t>
  </si>
  <si>
    <t>4.  Payments on account and intangible fixed assets under development</t>
  </si>
  <si>
    <t>II. Tangible fixed assets</t>
  </si>
  <si>
    <t>1.  Land and buildings</t>
  </si>
  <si>
    <t>2.  Plant and machinery</t>
  </si>
  <si>
    <t>3.  Other fixtures and fittings, tools and equipment</t>
  </si>
  <si>
    <t>4.  Payments on account and tangible fixed assets under development</t>
  </si>
  <si>
    <t>III. Financial fixed assets</t>
  </si>
  <si>
    <t>1.  Shares in affiliated undertakings</t>
  </si>
  <si>
    <t>2.  Amounts owed by affiliated undertakings</t>
  </si>
  <si>
    <t>3.  Shares in undertakings with which the undertaking is linked by virtue of participating interests</t>
  </si>
  <si>
    <t>4.  Amounts owed by undertakings with which the undertaking is linked by virtue of participating interests</t>
  </si>
  <si>
    <t>5.  Securities and other financial instruments held as fixed assets</t>
  </si>
  <si>
    <t>6.  Loans and claims held as fixed assets</t>
  </si>
  <si>
    <t xml:space="preserve">7.  Own shares or own corporate units </t>
  </si>
  <si>
    <t>I. Inventories</t>
  </si>
  <si>
    <t>1.  Raw materials and consumables</t>
  </si>
  <si>
    <t>2.  Work and contracts in progress</t>
  </si>
  <si>
    <t>3.  Finished goods and merchandise</t>
  </si>
  <si>
    <t>4.  Payments on account</t>
  </si>
  <si>
    <t>II- Debtors</t>
  </si>
  <si>
    <t>1.  Trade receivables</t>
  </si>
  <si>
    <t>a)  becoming due and payable within one year</t>
  </si>
  <si>
    <t>b)  becoming due and payable after more than one year</t>
  </si>
  <si>
    <t>3.  Amounts owed by undertakings with which the undertaking is linked by virtue of participating interests</t>
  </si>
  <si>
    <t>4.  Other receivables</t>
  </si>
  <si>
    <t>III. Transferable securities and other financial instruments</t>
  </si>
  <si>
    <t>1.  Shares in affiliated undertakings and in undertakings with which the undertaking is linked by of participating interests</t>
  </si>
  <si>
    <t>2.  Own shares or own corporate units</t>
  </si>
  <si>
    <t>3.  Other transferable securities and other financial instruments</t>
  </si>
  <si>
    <t>IV. Cash at bank, cash in postal cheque accounts, cheques and cash in hand</t>
  </si>
  <si>
    <t>TOTAL ASSETS</t>
  </si>
  <si>
    <t>LIABILITIES</t>
  </si>
  <si>
    <t>A. Capital and reserves</t>
  </si>
  <si>
    <t>II. Share premium and similar premiums</t>
  </si>
  <si>
    <t>III. Revaluation reserves</t>
  </si>
  <si>
    <t>1.  Legal reserve</t>
  </si>
  <si>
    <t>2.  Reserve for own shares or own corporate units</t>
  </si>
  <si>
    <t>3.  Reserves provided for by the articles of association</t>
  </si>
  <si>
    <t>4.  Other reserves</t>
  </si>
  <si>
    <t>VIII. Capital investment subsidies</t>
  </si>
  <si>
    <t>IX. Temporarily not taxable capital gains</t>
  </si>
  <si>
    <t>B. Subordinated debts</t>
  </si>
  <si>
    <t>1.  Convertible loans</t>
  </si>
  <si>
    <t>2.  Non convertible loans</t>
  </si>
  <si>
    <t>1.  Provisions for pensions and similar obligations</t>
  </si>
  <si>
    <t>2.  Provisions for taxation</t>
  </si>
  <si>
    <t>3.  Other provisions</t>
  </si>
  <si>
    <t>D. Non subordinated debts</t>
  </si>
  <si>
    <t>1.  Debenture loans</t>
  </si>
  <si>
    <t>a)  Convertible loans</t>
  </si>
  <si>
    <t xml:space="preserve">     i) becoming due and payable within one year</t>
  </si>
  <si>
    <t xml:space="preserve">    ii) becoming due and payable after more than one year</t>
  </si>
  <si>
    <t>b)  Non convertible loans</t>
  </si>
  <si>
    <t>2. Amounts owed to credit institutions</t>
  </si>
  <si>
    <t>3. Payments received on account of orders as far as they are not deducted distinctly from inventories</t>
  </si>
  <si>
    <t>7. Amounts owed to undertakings with which the undertaking is linked by virtue of participating interests interests within one year</t>
  </si>
  <si>
    <t>8. Tax and social security debts</t>
  </si>
  <si>
    <t>a)  Tax debts</t>
  </si>
  <si>
    <t>b)  Social security debts</t>
  </si>
  <si>
    <t>9.  Other creditors</t>
  </si>
  <si>
    <t>E. Deferred income</t>
  </si>
  <si>
    <t>TOTAL LIABILITIES</t>
  </si>
  <si>
    <t>PROFIT AND LOSS ACCOUNT</t>
  </si>
  <si>
    <t>1. Net turnover</t>
  </si>
  <si>
    <t>2. Variation in stocks of finished goods and in work in progress</t>
  </si>
  <si>
    <t>3. Work performed by the undertaking for its own purposes and capitalised</t>
  </si>
  <si>
    <t>4. Other operating income</t>
  </si>
  <si>
    <t>5. Raw materials and consumables and other external expenses</t>
  </si>
  <si>
    <t>a) Raw materials and consumables</t>
  </si>
  <si>
    <t xml:space="preserve">b) Other external expenses </t>
  </si>
  <si>
    <t>6. Staff costs</t>
  </si>
  <si>
    <t>a) Wages and salaries</t>
  </si>
  <si>
    <t xml:space="preserve">b) Social security costs  </t>
  </si>
  <si>
    <t xml:space="preserve">    i) relating to pensions</t>
  </si>
  <si>
    <t xml:space="preserve">    ii) other social security costs</t>
  </si>
  <si>
    <t>c) Other staff costs</t>
  </si>
  <si>
    <t>7. Value adjustments</t>
  </si>
  <si>
    <t>a) in respect of formation expenses and of tangible and intangible fixed assets</t>
  </si>
  <si>
    <t xml:space="preserve">b) in respect ofcurrent assets </t>
  </si>
  <si>
    <t>8. Other operating expenses</t>
  </si>
  <si>
    <t>9. Income from participating interests</t>
  </si>
  <si>
    <t>a) derived from affiliated undertakings</t>
  </si>
  <si>
    <t>b) other income from participating interests</t>
  </si>
  <si>
    <t xml:space="preserve">10. Income from other investments and loans forming part of the fixed assets </t>
  </si>
  <si>
    <t>b) other income not included under a)</t>
  </si>
  <si>
    <t>11. Other interests receivable and similar income</t>
  </si>
  <si>
    <t>b) other interest and similar income</t>
  </si>
  <si>
    <t>12. Share of profit or loss of undertakings accounted for under the equity method</t>
  </si>
  <si>
    <t>13. Value adjustments in respect of financial assets and of investments held as currents assets</t>
  </si>
  <si>
    <t xml:space="preserve">14. Interests payable and similar expenses </t>
  </si>
  <si>
    <t>a) concerning affiliated undertakings</t>
  </si>
  <si>
    <t xml:space="preserve">b) other interest and similar expenses </t>
  </si>
  <si>
    <t>15. Tax on profit or loss</t>
  </si>
  <si>
    <t>16. Profit or loss after taxation</t>
  </si>
  <si>
    <t xml:space="preserve">17. Other taxes not shown under items 1 to 16 </t>
  </si>
  <si>
    <t xml:space="preserve">18. Profit or loss for the financial year </t>
  </si>
  <si>
    <t>Number of employees at the end of the accounting year</t>
  </si>
  <si>
    <t>1. Use of merchandise, raw materials and consumable materials</t>
  </si>
  <si>
    <t>2. Other external charges</t>
  </si>
  <si>
    <t>3. Staff costs</t>
  </si>
  <si>
    <t>b)  Social security on salaries and wages</t>
  </si>
  <si>
    <t>d)  Other social costs</t>
  </si>
  <si>
    <t>4. Value adjustments</t>
  </si>
  <si>
    <t>a)  on formation expenses and on tangible and intangible fixed assets</t>
  </si>
  <si>
    <t>b)  on current assets</t>
  </si>
  <si>
    <t>5. Other operating charges</t>
  </si>
  <si>
    <t>6. Value adjustments and fair value adjustments on financial fixed assets</t>
  </si>
  <si>
    <t>7. Value adjustments and fair value adjustments on financial current assets. Loss on disposal of transferable securities</t>
  </si>
  <si>
    <t>8. Interest and other financial charges</t>
  </si>
  <si>
    <t>b)  other interest and similar financial charges</t>
  </si>
  <si>
    <t>9. Share of losses of undertakings accounted for under the equity method</t>
  </si>
  <si>
    <t>10. Extraordinary charges</t>
  </si>
  <si>
    <t>11. Income tax</t>
  </si>
  <si>
    <t>12. Other taxes not included in the previous caption</t>
  </si>
  <si>
    <t>13. Profit for the financial year</t>
  </si>
  <si>
    <t>B. INCOME</t>
  </si>
  <si>
    <t>2. Change in inventories of finished goods and of work and contracts in progress</t>
  </si>
  <si>
    <t>3. Fixed assets under development</t>
  </si>
  <si>
    <t>4. Reversal of value adjustments</t>
  </si>
  <si>
    <t>a) on formation expenses and on tangible and intangible fixed assets</t>
  </si>
  <si>
    <t>5. Other operating income</t>
  </si>
  <si>
    <t>6. Income from financial fixed assets</t>
  </si>
  <si>
    <t>b)  other income from participating interests</t>
  </si>
  <si>
    <t>7. Income from financial current assets</t>
  </si>
  <si>
    <t>b)  other income from financial current assets</t>
  </si>
  <si>
    <t>8. Other interest and other financial income</t>
  </si>
  <si>
    <t>b)  other interest and similar financial income</t>
  </si>
  <si>
    <t>9. Share of profits of undertakings accounted for under the equity method</t>
  </si>
  <si>
    <t>10. Extraordinary income</t>
  </si>
  <si>
    <t>I - We  the undersigned (Surname(s) – First name(s) and position of person(s) authorised to commit the company</t>
  </si>
  <si>
    <t>certify that the company:</t>
  </si>
  <si>
    <t xml:space="preserve">has been informed of, and commits to comply with the following provisions : </t>
  </si>
  <si>
    <t xml:space="preserve">the company will own the R&amp;D project results in form of know-how or technical industrial property rights; </t>
  </si>
  <si>
    <t xml:space="preserve"> - A certificate of the company’s headcount (http://www.ccss.lu/certificats) </t>
  </si>
  <si>
    <t xml:space="preserve"> - Bank accounts of the group</t>
  </si>
  <si>
    <t xml:space="preserve"> - Bank account number</t>
  </si>
  <si>
    <t>As for example</t>
  </si>
  <si>
    <t>Companies</t>
  </si>
  <si>
    <t>Grounds</t>
  </si>
  <si>
    <t>Applicant company</t>
  </si>
  <si>
    <t>Individual B2</t>
  </si>
  <si>
    <t xml:space="preserve">participation of applicant company  &lt; 25 % </t>
  </si>
  <si>
    <t xml:space="preserve">25 % &lt; participation of applicant company &lt; 50 % </t>
  </si>
  <si>
    <t>participation &lt; 25 % in applicant company</t>
  </si>
  <si>
    <t>participation &gt; 50 % in applicant company</t>
  </si>
  <si>
    <t>Attachments of the company</t>
  </si>
  <si>
    <t>These documents can be written in English, French or German.</t>
  </si>
  <si>
    <t>Re: State aid application for innovation project under Art. 7 Act of 17 May 2017 on the Promotion of Research, Development and Innovation.</t>
  </si>
  <si>
    <t>Depreciation (B)</t>
  </si>
  <si>
    <t>Address:</t>
  </si>
  <si>
    <t>Requested state aid amount:</t>
  </si>
  <si>
    <t>Expected deliverables / Results (the number of characters is limited to 5000)</t>
  </si>
  <si>
    <t>Maximum requested state aid (EUR)</t>
  </si>
  <si>
    <t>Maximum state aid intensity in % (*)</t>
  </si>
  <si>
    <t>Total financing from the company</t>
  </si>
  <si>
    <t>SME analysis of the company</t>
  </si>
  <si>
    <t>according to Annex I of the General Block Exemption Regulation (GBER) 651/2014</t>
  </si>
  <si>
    <t>Name of the applicant company:</t>
  </si>
  <si>
    <t>TOTAL INCOME</t>
  </si>
  <si>
    <t>Declaration of honour and commitment of the company</t>
  </si>
  <si>
    <t>In addition, under the provision of Annex I of the General Block Exemption Regulation 651/2014 , the company declares to be a:</t>
  </si>
  <si>
    <t>medium-sized enterprise</t>
  </si>
  <si>
    <t>small enterprise</t>
  </si>
  <si>
    <t>The accuracy of the data supplied is certified.</t>
  </si>
  <si>
    <t>Location</t>
  </si>
  <si>
    <t>Date</t>
  </si>
  <si>
    <t>Signature(s) and company stamp :</t>
  </si>
  <si>
    <t xml:space="preserve">This document serves as a guidebook for companies compiling an application for state aid in the area of : </t>
  </si>
  <si>
    <t xml:space="preserve"> - Other documents deemed useful</t>
  </si>
  <si>
    <t xml:space="preserve">In this case : computation and explanation: </t>
  </si>
  <si>
    <r>
      <t>%  to use for turnover, balance sheet total and number of EFT</t>
    </r>
    <r>
      <rPr>
        <sz val="11"/>
        <color rgb="FF000000"/>
        <rFont val="Calibri"/>
        <family val="2"/>
      </rPr>
      <t xml:space="preserve"> :</t>
    </r>
  </si>
  <si>
    <t>because participation of B2 &gt;50% in company C1</t>
  </si>
  <si>
    <t>applicant company</t>
  </si>
  <si>
    <t xml:space="preserve"> - Cost estimate of the service providers (including the costs in man-days and the expected number of days)</t>
  </si>
  <si>
    <t xml:space="preserve"> - Organization chart (according to the tab template 'organization chart')</t>
  </si>
  <si>
    <t>(*): The allocation of aids remains a competence of the Ministers of the Economy and of Finance. Aids are granted in a discretionary manner on a case by case basis. Maximum rates thus are not necessarily applied.</t>
  </si>
  <si>
    <t>Required funds from the company</t>
  </si>
  <si>
    <t>Eligible costs :</t>
  </si>
  <si>
    <t>NACE Code of the company or, if different, NACE Code applicable to the project :</t>
  </si>
  <si>
    <t>Detailed objectives of the project (the number of characters is limited to 5000)</t>
  </si>
  <si>
    <r>
      <rPr>
        <b/>
        <sz val="12"/>
        <color theme="1"/>
        <rFont val="Calibri"/>
        <family val="2"/>
      </rPr>
      <t xml:space="preserve">Intended exploitation of the project results (estimate, to the extent possible, the expected economic impact)  </t>
    </r>
    <r>
      <rPr>
        <b/>
        <sz val="11"/>
        <color theme="1"/>
        <rFont val="Calibri"/>
        <family val="2"/>
      </rPr>
      <t xml:space="preserve">        </t>
    </r>
    <r>
      <rPr>
        <b/>
        <sz val="8"/>
        <color theme="1"/>
        <rFont val="Calibri"/>
        <family val="2"/>
      </rPr>
      <t>the number of characters is limited to 5000</t>
    </r>
  </si>
  <si>
    <t>Gross monthly salary</t>
  </si>
  <si>
    <t>Financial Summary       
Cost breakdown</t>
  </si>
  <si>
    <t>The Ministers may grant innovation aids to small and medium-sized enterprises.</t>
  </si>
  <si>
    <t>The Ministry of the Economy reserves the right to request further information that it deems necessary for the full understanding of the project.</t>
  </si>
  <si>
    <t>Company name:</t>
  </si>
  <si>
    <t>In case the data from table 1 originates from consolidated data, then the name of the consolidated entities should be indicated in table 3 without specifying the numerical values of each entity .</t>
  </si>
  <si>
    <t>c)  Supplementary pension costs</t>
  </si>
  <si>
    <t>a)  Salaries and wages</t>
  </si>
  <si>
    <t>a)  concerning affiliated undertakings</t>
  </si>
  <si>
    <t>a)  derived from affiliated undertakings</t>
  </si>
  <si>
    <t>b) on current assets</t>
  </si>
  <si>
    <t>‘Innovation advisory services’ means consultancy, assistance and training in the fields of knowledge transfer, acquisition, protection and exploitation of intangible assets, use of standards and regulations embedding them. 
‘Innovation support services’ means the provision of office space, data banks, libraries, market research, laboratories, quality labelling, testing and certification for the purpose of developing more effective products, processes or services.</t>
  </si>
  <si>
    <t>A copy shall be sent by email to  loi.rdi@eco.etat.lu
The documents addressed by email and the version sent by post shall be identical. The e-version does not necessarily require a signature.</t>
  </si>
  <si>
    <t>(the grey cells will be filled automatically when completing the grant application form)</t>
  </si>
  <si>
    <t xml:space="preserve">No.                                                                                   </t>
  </si>
  <si>
    <t>Surname, First name</t>
  </si>
  <si>
    <t>Shareholder(s) of the applicant company (if applicable, identification of the ultimate beneficial owners shall be provided as attachement)</t>
  </si>
  <si>
    <t>Development of employment figures at the end of settlement period (over the last 3 fiscal years)</t>
  </si>
  <si>
    <t>Costs (quote to be attached)</t>
  </si>
  <si>
    <t>Summary parameters of the company</t>
  </si>
  <si>
    <t>The data of each partner enterprises of any linked enterprise are to be included in Table 2.</t>
  </si>
  <si>
    <t>However, the given list is not sufficient to assure the validity of the data, which requires in any case the control and expertise of an accountant.</t>
  </si>
  <si>
    <t>This form presents the form and content of the new format of the balance sheet and the profit and loss account which is applicable since January 1st 2016 as determined by</t>
  </si>
  <si>
    <t>2.b) if the balance sheet is in the new format: copy the 2016, 2015 and 2014 fiscal years directly into the form on the left.</t>
  </si>
  <si>
    <t xml:space="preserve">This form presents the form and content of the new format of the balance sheet and the profit and loss account which is applicable since January 1st 2016 as </t>
  </si>
  <si>
    <t xml:space="preserve">For more information: </t>
  </si>
  <si>
    <t>The amounts of the removed accounts (Extraordinary charges, extraordinary income and supplementary pension costs) are not taken over and must be allocated manually according to the nature of the income or loss at issue.</t>
  </si>
  <si>
    <t xml:space="preserve">the applicant company and the single economic entity it belongs to, is not subject to an outstanding recovery order following a previous European Commission decision; </t>
  </si>
  <si>
    <t>in cases of mismanagement, non-conformity with generally accepted rules or violation of one or more of its commitments in accordance with Chapter VIII of the Act of 17 May 2017 on the promotion of research, development and innovation, the company will reimburse the capital grants paid out as well as the applicable statutory interests.</t>
  </si>
  <si>
    <t xml:space="preserve"> - Copy of the business permit and the operating permit (when first applying or in case of updates) </t>
  </si>
  <si>
    <t>- Qualification of the consulting company (CV of consultants involved)</t>
  </si>
  <si>
    <t xml:space="preserve"> -  In case of a secondment: 
o tripartite agreement between the organism providing the secondment, the host company and the person to be seconded; 
o document formalizing the right of the seconded person to return to the organism he or she was seconded from; 
o CV of the seconded person;</t>
  </si>
  <si>
    <t>Subsidiary 1</t>
  </si>
  <si>
    <t>Subsidiary 2</t>
  </si>
  <si>
    <t>Operating permit (classified establishments):</t>
  </si>
  <si>
    <t>BIC:</t>
  </si>
  <si>
    <r>
      <t xml:space="preserve">The guidelines to be used by the company for preparing the "innovation aid for SMEs" application shall be based on the version effective at the time of the grant application.The company undertakes to send the application for State aid </t>
    </r>
    <r>
      <rPr>
        <b/>
        <sz val="11"/>
        <color theme="1"/>
        <rFont val="Calibri"/>
        <family val="2"/>
        <scheme val="minor"/>
      </rPr>
      <t>before start of works</t>
    </r>
    <r>
      <rPr>
        <sz val="11"/>
        <color theme="1"/>
        <rFont val="Calibri"/>
        <family val="2"/>
        <scheme val="minor"/>
      </rPr>
      <t>, duly completed and signed and with the required attachments enclosed, to the following address:</t>
    </r>
  </si>
  <si>
    <t xml:space="preserve">applies to the Ministry of the </t>
  </si>
  <si>
    <t>Economy for a grant as described below:</t>
  </si>
  <si>
    <t xml:space="preserve">    Please specify the financing sources, should it not come from equity:</t>
  </si>
  <si>
    <t xml:space="preserve">dated  </t>
  </si>
  <si>
    <t xml:space="preserve">dated </t>
  </si>
  <si>
    <t>National identification number (11 figures):</t>
  </si>
  <si>
    <t>National registration number (letter + 5 figures):</t>
  </si>
  <si>
    <t>Number of employees at the time of application  (full-time equivalents)</t>
  </si>
  <si>
    <t>Investments in previous fiscal years (in EUR)</t>
  </si>
  <si>
    <t>Currency: EUR</t>
  </si>
  <si>
    <t>11. Loss for the financial year</t>
  </si>
  <si>
    <t xml:space="preserve">the project has not been started before the submission of the application for aid to the Ministry of the Economy; </t>
  </si>
  <si>
    <t xml:space="preserve">the company has, or shall, before the project starts, put in place a system for monitoring the costs pertaining to the R&amp;D project enabling the project related costs to be justified and audited; </t>
  </si>
  <si>
    <t xml:space="preserve">the project is neither being carried out in whole, nor in part, on behalf of a third party; </t>
  </si>
  <si>
    <t>the company is not an undertaking in difficulty according to art. 2, paragraph 18 of the General Block Exemption Regulation (651/2014) and has not initiated insolvency proceedings;</t>
  </si>
  <si>
    <t xml:space="preserve">the company commits itself to inform the Ministry of the Economy forthwith of any substantial changes to the project (termination, suspension or reduction of the project, etc.) or pertaining to its situation (in case of insolvency, etc.); </t>
  </si>
  <si>
    <t xml:space="preserve">the costs of the project are neither covered in whole, nor in part, by any other measure of State aid.  Furthermore the company agrees not to further apply for financial support towards the costs of the project from any other national or European authority;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</si>
</sst>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 #,##0.00_-;_-* &quot;-&quot;??_-;_-@_-"/>
    <numFmt numFmtId="165" formatCode="#,##0\ &quot;€&quot;"/>
    <numFmt numFmtId="166" formatCode="#,##0.00;[White]\(#,##0.00\);0.00"/>
    <numFmt numFmtId="167" formatCode="#,##0.00&quot;     &quot;;[White]\(#,##0.00\);0.00"/>
    <numFmt numFmtId="168" formatCode="#,##0.00&quot;       &quot;;[White]\(#,##0.00\);0.00"/>
    <numFmt numFmtId="169" formatCode="#,##0.00&quot;      &quot;;[White]\(#,##0.00\);0"/>
    <numFmt numFmtId="170" formatCode="#,##0.00&quot;%&quot;;[White]\(#,##0.00\);[White]\(0.00\)&quot;%&quot;"/>
    <numFmt numFmtId="171" formatCode="#,##0.00&quot;            &quot;;[White]\(#,##0.00\);"/>
    <numFmt numFmtId="172" formatCode="#,##0.00&quot;      &quot;;[White]\(#,##0.00\);"/>
    <numFmt numFmtId="173" formatCode="#,##0.00&quot;          &quot;;[White]\(#,##0.00\);"/>
    <numFmt numFmtId="174" formatCode="#,##0.00&quot;     &quot;;[White]\(#,##0.00\);"/>
    <numFmt numFmtId="175" formatCode="#,##0.00;[White]\(#,##0.00\);"/>
    <numFmt numFmtId="176" formatCode="dd/mm/yyyy;@"/>
    <numFmt numFmtId="177" formatCode="_-&quot;£&quot;* #,##0.00_-;\-&quot;£&quot;* #,##0.00_-;_-&quot;£&quot;* &quot;-&quot;??_-;_-@_-"/>
  </numFmts>
  <fonts count="52"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font>
    <font>
      <b/>
      <sz val="14"/>
      <color theme="1"/>
      <name val="Arial"/>
      <family val="2"/>
    </font>
    <font>
      <b/>
      <sz val="11"/>
      <color theme="1"/>
      <name val="Calibri"/>
      <family val="2"/>
    </font>
    <font>
      <sz val="11"/>
      <color theme="1"/>
      <name val="Calibri"/>
      <family val="2"/>
    </font>
    <font>
      <sz val="8"/>
      <color theme="1"/>
      <name val="Calibri"/>
      <family val="2"/>
    </font>
    <font>
      <b/>
      <sz val="14"/>
      <name val="Calibri"/>
      <family val="2"/>
    </font>
    <font>
      <b/>
      <sz val="11"/>
      <name val="Calibri"/>
      <family val="2"/>
    </font>
    <font>
      <sz val="11"/>
      <name val="Calibri"/>
      <family val="2"/>
      <scheme val="minor"/>
    </font>
    <font>
      <sz val="11"/>
      <name val="Calibri"/>
      <family val="2"/>
    </font>
    <font>
      <b/>
      <sz val="11"/>
      <name val="Calibri"/>
      <family val="2"/>
      <scheme val="minor"/>
    </font>
    <font>
      <b/>
      <sz val="16"/>
      <name val="Arial"/>
      <family val="2"/>
      <charset val="204"/>
    </font>
    <font>
      <b/>
      <sz val="14"/>
      <name val="Arial"/>
      <family val="2"/>
      <charset val="204"/>
    </font>
    <font>
      <i/>
      <sz val="11"/>
      <name val="Arial"/>
      <family val="2"/>
      <charset val="204"/>
    </font>
    <font>
      <b/>
      <sz val="8"/>
      <name val="Arial"/>
      <family val="2"/>
      <charset val="204"/>
    </font>
    <font>
      <b/>
      <sz val="9"/>
      <name val="Arial"/>
      <family val="2"/>
      <charset val="204"/>
    </font>
    <font>
      <sz val="10"/>
      <color theme="1"/>
      <name val="Calibri"/>
      <family val="2"/>
      <scheme val="minor"/>
    </font>
    <font>
      <i/>
      <sz val="9"/>
      <color theme="1"/>
      <name val="Calibri"/>
      <family val="2"/>
      <scheme val="minor"/>
    </font>
    <font>
      <b/>
      <sz val="10"/>
      <name val="Calibri"/>
      <family val="2"/>
      <scheme val="minor"/>
    </font>
    <font>
      <i/>
      <sz val="10"/>
      <name val="Calibri"/>
      <family val="2"/>
      <scheme val="minor"/>
    </font>
    <font>
      <sz val="11"/>
      <color rgb="FF000000"/>
      <name val="Calibri"/>
      <family val="2"/>
      <scheme val="minor"/>
    </font>
    <font>
      <b/>
      <sz val="16"/>
      <color theme="1"/>
      <name val="Calibri"/>
      <family val="2"/>
      <scheme val="minor"/>
    </font>
    <font>
      <sz val="10"/>
      <name val="Arial"/>
      <family val="2"/>
    </font>
    <font>
      <sz val="10"/>
      <color theme="1"/>
      <name val="Arial"/>
      <family val="2"/>
    </font>
    <font>
      <sz val="10"/>
      <color rgb="FFFF0000"/>
      <name val="Arial"/>
      <family val="2"/>
    </font>
    <font>
      <b/>
      <sz val="8"/>
      <color theme="1"/>
      <name val="Calibri"/>
      <family val="2"/>
    </font>
    <font>
      <sz val="9"/>
      <color indexed="81"/>
      <name val="Tahoma"/>
      <family val="2"/>
    </font>
    <font>
      <b/>
      <sz val="18"/>
      <color theme="1"/>
      <name val="Arial"/>
      <family val="2"/>
    </font>
    <font>
      <sz val="11"/>
      <color rgb="FF000000"/>
      <name val="Calibri"/>
      <family val="2"/>
    </font>
    <font>
      <sz val="8"/>
      <color rgb="FF323232"/>
      <name val="Arial"/>
      <family val="2"/>
    </font>
    <font>
      <b/>
      <i/>
      <sz val="8"/>
      <color rgb="FF323232"/>
      <name val="Arial"/>
      <family val="2"/>
    </font>
    <font>
      <b/>
      <sz val="16"/>
      <color theme="1"/>
      <name val="Arial"/>
      <family val="2"/>
    </font>
    <font>
      <u/>
      <sz val="11"/>
      <color theme="10"/>
      <name val="Calibri"/>
      <family val="2"/>
      <scheme val="minor"/>
    </font>
    <font>
      <sz val="11"/>
      <color rgb="FFFF0000"/>
      <name val="Calibri"/>
      <family val="2"/>
      <scheme val="minor"/>
    </font>
    <font>
      <u/>
      <sz val="11"/>
      <color rgb="FF0070C0"/>
      <name val="Calibri"/>
      <family val="2"/>
      <scheme val="minor"/>
    </font>
    <font>
      <sz val="16"/>
      <color theme="1"/>
      <name val="Calibri"/>
      <family val="2"/>
      <scheme val="minor"/>
    </font>
    <font>
      <b/>
      <sz val="16"/>
      <name val="Calibri"/>
      <family val="2"/>
      <scheme val="minor"/>
    </font>
    <font>
      <b/>
      <sz val="11"/>
      <name val="Arial"/>
      <family val="2"/>
      <charset val="204"/>
    </font>
    <font>
      <b/>
      <sz val="12"/>
      <color theme="1"/>
      <name val="Calibri"/>
      <family val="2"/>
      <scheme val="minor"/>
    </font>
    <font>
      <b/>
      <sz val="18"/>
      <color theme="1"/>
      <name val="Calibri"/>
      <family val="2"/>
      <scheme val="minor"/>
    </font>
    <font>
      <b/>
      <sz val="12"/>
      <color theme="1"/>
      <name val="Calibri"/>
      <family val="2"/>
    </font>
    <font>
      <sz val="12"/>
      <color theme="1"/>
      <name val="Calibri"/>
      <family val="2"/>
      <scheme val="minor"/>
    </font>
    <font>
      <b/>
      <sz val="12"/>
      <color rgb="FF000000"/>
      <name val="Calibri"/>
      <family val="2"/>
      <scheme val="minor"/>
    </font>
    <font>
      <b/>
      <sz val="12"/>
      <color rgb="FF000000"/>
      <name val="Calibri"/>
      <family val="2"/>
    </font>
    <font>
      <sz val="10"/>
      <color rgb="FF000000"/>
      <name val="Calibri"/>
      <family val="2"/>
    </font>
    <font>
      <b/>
      <i/>
      <sz val="10"/>
      <name val="Calibri"/>
      <family val="2"/>
      <scheme val="minor"/>
    </font>
    <font>
      <b/>
      <sz val="10"/>
      <name val="Arial"/>
      <family val="2"/>
    </font>
    <font>
      <b/>
      <sz val="10"/>
      <color theme="1"/>
      <name val="Arial"/>
      <family val="2"/>
    </font>
    <font>
      <sz val="8"/>
      <color theme="1"/>
      <name val="Calibri"/>
      <family val="2"/>
      <scheme val="minor"/>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2F2F2"/>
        <bgColor indexed="64"/>
      </patternFill>
    </fill>
  </fills>
  <borders count="132">
    <border>
      <left/>
      <right/>
      <top/>
      <bottom/>
      <diagonal/>
    </border>
    <border>
      <left/>
      <right/>
      <top/>
      <bottom style="double">
        <color rgb="FF000000"/>
      </bottom>
      <diagonal/>
    </border>
    <border>
      <left/>
      <right style="double">
        <color rgb="FF000000"/>
      </right>
      <top/>
      <bottom/>
      <diagonal/>
    </border>
    <border>
      <left/>
      <right style="double">
        <color rgb="FF000000"/>
      </right>
      <top/>
      <bottom style="double">
        <color rgb="FF000000"/>
      </bottom>
      <diagonal/>
    </border>
    <border>
      <left/>
      <right/>
      <top style="double">
        <color rgb="FF000000"/>
      </top>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style="double">
        <color rgb="FF000000"/>
      </left>
      <right style="medium">
        <color rgb="FF000000"/>
      </right>
      <top style="double">
        <color rgb="FF000000"/>
      </top>
      <bottom style="double">
        <color rgb="FF000000"/>
      </bottom>
      <diagonal/>
    </border>
    <border>
      <left style="medium">
        <color rgb="FF000000"/>
      </left>
      <right style="medium">
        <color rgb="FF000000"/>
      </right>
      <top style="double">
        <color rgb="FF000000"/>
      </top>
      <bottom style="double">
        <color rgb="FF000000"/>
      </bottom>
      <diagonal/>
    </border>
    <border>
      <left style="medium">
        <color rgb="FF000000"/>
      </left>
      <right style="double">
        <color rgb="FF000000"/>
      </right>
      <top style="double">
        <color rgb="FF000000"/>
      </top>
      <bottom style="double">
        <color rgb="FF000000"/>
      </bottom>
      <diagonal/>
    </border>
    <border>
      <left style="double">
        <color rgb="FF000000"/>
      </left>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double">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double">
        <color rgb="FF000000"/>
      </top>
      <bottom style="thin">
        <color rgb="FF000000"/>
      </bottom>
      <diagonal/>
    </border>
    <border>
      <left/>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rgb="FF000000"/>
      </right>
      <top style="double">
        <color rgb="FF000000"/>
      </top>
      <bottom style="double">
        <color rgb="FF000000"/>
      </bottom>
      <diagonal/>
    </border>
    <border>
      <left style="double">
        <color rgb="FF000000"/>
      </left>
      <right/>
      <top style="thin">
        <color rgb="FF000000"/>
      </top>
      <bottom/>
      <diagonal/>
    </border>
    <border>
      <left/>
      <right style="double">
        <color rgb="FF000000"/>
      </right>
      <top style="thin">
        <color rgb="FF000000"/>
      </top>
      <bottom/>
      <diagonal/>
    </border>
    <border>
      <left style="double">
        <color rgb="FF000000"/>
      </left>
      <right style="thin">
        <color rgb="FF000000"/>
      </right>
      <top/>
      <bottom/>
      <diagonal/>
    </border>
    <border>
      <left style="thin">
        <color rgb="FF000000"/>
      </left>
      <right style="double">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diagonalUp="1" diagonalDown="1">
      <left style="medium">
        <color indexed="64"/>
      </left>
      <right style="medium">
        <color indexed="64"/>
      </right>
      <top style="thin">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double">
        <color rgb="FF000000"/>
      </right>
      <top style="thin">
        <color rgb="FF000000"/>
      </top>
      <bottom/>
      <diagonal/>
    </border>
    <border>
      <left style="thin">
        <color indexed="64"/>
      </left>
      <right style="thin">
        <color indexed="64"/>
      </right>
      <top style="thin">
        <color indexed="64"/>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indexed="64"/>
      </left>
      <right style="thin">
        <color indexed="64"/>
      </right>
      <top/>
      <bottom style="thin">
        <color indexed="64"/>
      </bottom>
      <diagonal/>
    </border>
    <border>
      <left style="double">
        <color indexed="64"/>
      </left>
      <right style="thin">
        <color indexed="64"/>
      </right>
      <top style="double">
        <color rgb="FF000000"/>
      </top>
      <bottom style="thin">
        <color indexed="64"/>
      </bottom>
      <diagonal/>
    </border>
    <border>
      <left style="thin">
        <color indexed="64"/>
      </left>
      <right style="thin">
        <color indexed="64"/>
      </right>
      <top style="double">
        <color rgb="FF000000"/>
      </top>
      <bottom style="thin">
        <color indexed="64"/>
      </bottom>
      <diagonal/>
    </border>
    <border>
      <left style="thin">
        <color indexed="64"/>
      </left>
      <right style="double">
        <color indexed="64"/>
      </right>
      <top style="double">
        <color rgb="FF000000"/>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top style="double">
        <color rgb="FF000000"/>
      </top>
      <bottom style="double">
        <color rgb="FF000000"/>
      </bottom>
      <diagonal/>
    </border>
    <border>
      <left style="double">
        <color rgb="FF000000"/>
      </left>
      <right style="thin">
        <color indexed="64"/>
      </right>
      <top style="double">
        <color indexed="64"/>
      </top>
      <bottom style="thin">
        <color indexed="64"/>
      </bottom>
      <diagonal/>
    </border>
    <border>
      <left style="double">
        <color rgb="FF000000"/>
      </left>
      <right style="thin">
        <color indexed="64"/>
      </right>
      <top style="thin">
        <color indexed="64"/>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double">
        <color rgb="FF000000"/>
      </right>
      <top style="thin">
        <color indexed="64"/>
      </top>
      <bottom/>
      <diagonal/>
    </border>
    <border>
      <left/>
      <right style="double">
        <color rgb="FF000000"/>
      </right>
      <top/>
      <bottom style="thin">
        <color indexed="64"/>
      </bottom>
      <diagonal/>
    </border>
    <border>
      <left/>
      <right style="double">
        <color rgb="FF000000"/>
      </right>
      <top style="thin">
        <color indexed="64"/>
      </top>
      <bottom style="thin">
        <color indexed="64"/>
      </bottom>
      <diagonal/>
    </border>
    <border>
      <left style="thin">
        <color indexed="64"/>
      </left>
      <right style="double">
        <color rgb="FF000000"/>
      </right>
      <top/>
      <bottom style="thin">
        <color indexed="64"/>
      </bottom>
      <diagonal/>
    </border>
    <border>
      <left style="double">
        <color rgb="FF000000"/>
      </left>
      <right style="thin">
        <color indexed="64"/>
      </right>
      <top style="thin">
        <color indexed="64"/>
      </top>
      <bottom style="double">
        <color indexed="64"/>
      </bottom>
      <diagonal/>
    </border>
    <border>
      <left style="thin">
        <color indexed="64"/>
      </left>
      <right style="double">
        <color rgb="FF000000"/>
      </right>
      <top style="thin">
        <color indexed="64"/>
      </top>
      <bottom style="double">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double">
        <color auto="1"/>
      </right>
      <top style="thin">
        <color auto="1"/>
      </top>
      <bottom/>
      <diagonal/>
    </border>
    <border>
      <left/>
      <right style="double">
        <color rgb="FF000000"/>
      </right>
      <top style="thin">
        <color indexed="64"/>
      </top>
      <bottom/>
      <diagonal/>
    </border>
    <border>
      <left style="double">
        <color rgb="FF000000"/>
      </left>
      <right/>
      <top style="thin">
        <color indexed="64"/>
      </top>
      <bottom style="thin">
        <color indexed="64"/>
      </bottom>
      <diagonal/>
    </border>
    <border>
      <left style="double">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medium">
        <color indexed="64"/>
      </left>
      <right/>
      <top style="thin">
        <color indexed="64"/>
      </top>
      <bottom style="double">
        <color rgb="FF000000"/>
      </bottom>
      <diagonal/>
    </border>
    <border>
      <left/>
      <right/>
      <top style="thin">
        <color indexed="64"/>
      </top>
      <bottom style="double">
        <color rgb="FF000000"/>
      </bottom>
      <diagonal/>
    </border>
    <border>
      <left/>
      <right style="thin">
        <color rgb="FF000000"/>
      </right>
      <top style="thin">
        <color indexed="64"/>
      </top>
      <bottom style="double">
        <color rgb="FF000000"/>
      </bottom>
      <diagonal/>
    </border>
    <border>
      <left style="thin">
        <color rgb="FF000000"/>
      </left>
      <right style="double">
        <color rgb="FF000000"/>
      </right>
      <top style="thin">
        <color indexed="64"/>
      </top>
      <bottom style="double">
        <color rgb="FF000000"/>
      </bottom>
      <diagonal/>
    </border>
    <border>
      <left style="double">
        <color rgb="FF000000"/>
      </left>
      <right style="thin">
        <color indexed="64"/>
      </right>
      <top style="thin">
        <color indexed="64"/>
      </top>
      <bottom/>
      <diagonal/>
    </border>
    <border>
      <left style="double">
        <color rgb="FF000000"/>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double">
        <color rgb="FF000000"/>
      </top>
      <bottom style="thin">
        <color indexed="64"/>
      </bottom>
      <diagonal/>
    </border>
    <border>
      <left/>
      <right style="thin">
        <color indexed="64"/>
      </right>
      <top style="double">
        <color rgb="FF000000"/>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rgb="FF000000"/>
      </top>
      <bottom style="thin">
        <color indexed="64"/>
      </bottom>
      <diagonal/>
    </border>
    <border>
      <left/>
      <right style="double">
        <color indexed="64"/>
      </right>
      <top style="double">
        <color rgb="FF000000"/>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rgb="FF000000"/>
      </top>
      <bottom style="double">
        <color rgb="FF000000"/>
      </bottom>
      <diagonal/>
    </border>
    <border>
      <left/>
      <right style="thin">
        <color indexed="64"/>
      </right>
      <top style="double">
        <color indexed="64"/>
      </top>
      <bottom style="thin">
        <color indexed="64"/>
      </bottom>
      <diagonal/>
    </border>
  </borders>
  <cellStyleXfs count="8">
    <xf numFmtId="0" fontId="0" fillId="0" borderId="0"/>
    <xf numFmtId="9" fontId="1" fillId="0" borderId="0" applyFont="0" applyFill="0" applyBorder="0" applyAlignment="0" applyProtection="0"/>
    <xf numFmtId="164" fontId="1" fillId="0" borderId="0" applyFont="0" applyFill="0" applyBorder="0" applyAlignment="0" applyProtection="0"/>
    <xf numFmtId="0" fontId="24" fillId="0" borderId="0"/>
    <xf numFmtId="164" fontId="24" fillId="0" borderId="0" applyFont="0" applyFill="0" applyBorder="0" applyAlignment="0" applyProtection="0"/>
    <xf numFmtId="164" fontId="1" fillId="0" borderId="0" applyFont="0" applyFill="0" applyBorder="0" applyAlignment="0" applyProtection="0"/>
    <xf numFmtId="177" fontId="1" fillId="0" borderId="0" applyFont="0" applyFill="0" applyBorder="0" applyAlignment="0" applyProtection="0"/>
    <xf numFmtId="0" fontId="34" fillId="0" borderId="0" applyNumberFormat="0" applyFill="0" applyBorder="0" applyAlignment="0" applyProtection="0"/>
  </cellStyleXfs>
  <cellXfs count="568">
    <xf numFmtId="0" fontId="0" fillId="0" borderId="0" xfId="0"/>
    <xf numFmtId="0" fontId="0" fillId="0" borderId="0" xfId="0" applyAlignment="1">
      <alignment horizontal="center" vertical="center"/>
    </xf>
    <xf numFmtId="0" fontId="13" fillId="0" borderId="0" xfId="0" applyFont="1" applyProtection="1">
      <protection locked="0"/>
    </xf>
    <xf numFmtId="0" fontId="14" fillId="0" borderId="0" xfId="0" applyFont="1" applyProtection="1">
      <protection locked="0"/>
    </xf>
    <xf numFmtId="0" fontId="14" fillId="0" borderId="0" xfId="0" applyFont="1" applyAlignment="1" applyProtection="1">
      <alignment vertical="center"/>
      <protection locked="0"/>
    </xf>
    <xf numFmtId="0" fontId="16" fillId="0" borderId="0" xfId="0" applyFont="1" applyProtection="1">
      <protection locked="0"/>
    </xf>
    <xf numFmtId="0" fontId="17" fillId="0" borderId="0" xfId="0" applyFont="1" applyAlignment="1" applyProtection="1">
      <alignment vertical="center"/>
      <protection locked="0"/>
    </xf>
    <xf numFmtId="0" fontId="14" fillId="0" borderId="0" xfId="0" applyFont="1" applyBorder="1" applyProtection="1">
      <protection locked="0"/>
    </xf>
    <xf numFmtId="0" fontId="0" fillId="0" borderId="0" xfId="0" applyBorder="1" applyAlignment="1">
      <alignment wrapText="1"/>
    </xf>
    <xf numFmtId="0" fontId="19" fillId="0" borderId="0" xfId="0" applyFont="1"/>
    <xf numFmtId="0" fontId="20" fillId="0" borderId="32" xfId="0" applyFont="1" applyBorder="1" applyAlignment="1" applyProtection="1">
      <alignment horizontal="center"/>
      <protection locked="0"/>
    </xf>
    <xf numFmtId="0" fontId="20" fillId="0" borderId="38" xfId="0" applyFont="1" applyBorder="1" applyAlignment="1" applyProtection="1">
      <alignment horizontal="center" vertical="center"/>
      <protection locked="0"/>
    </xf>
    <xf numFmtId="0" fontId="20" fillId="0" borderId="0" xfId="0" applyFont="1" applyProtection="1">
      <protection locked="0"/>
    </xf>
    <xf numFmtId="0" fontId="0" fillId="0" borderId="18" xfId="0" applyBorder="1" applyAlignment="1">
      <alignment wrapText="1"/>
    </xf>
    <xf numFmtId="0" fontId="0" fillId="0" borderId="34" xfId="0" applyBorder="1" applyAlignment="1">
      <alignment wrapText="1"/>
    </xf>
    <xf numFmtId="0" fontId="0" fillId="0" borderId="0" xfId="0" applyAlignment="1">
      <alignment vertical="center"/>
    </xf>
    <xf numFmtId="0" fontId="0" fillId="0" borderId="0" xfId="0" applyAlignment="1"/>
    <xf numFmtId="0" fontId="0" fillId="0" borderId="0" xfId="0" applyFill="1" applyBorder="1"/>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22" fillId="0" borderId="0" xfId="0" applyFont="1"/>
    <xf numFmtId="0" fontId="4" fillId="0" borderId="0" xfId="0" applyFont="1" applyAlignment="1">
      <alignment vertical="center" wrapText="1"/>
    </xf>
    <xf numFmtId="0" fontId="0" fillId="0" borderId="0" xfId="0" applyFill="1"/>
    <xf numFmtId="0" fontId="24" fillId="2" borderId="0" xfId="3" applyFont="1" applyFill="1" applyBorder="1" applyAlignment="1" applyProtection="1"/>
    <xf numFmtId="164" fontId="24" fillId="2" borderId="0" xfId="2" applyFont="1" applyFill="1" applyAlignment="1" applyProtection="1">
      <protection locked="0"/>
    </xf>
    <xf numFmtId="0" fontId="24" fillId="2" borderId="0" xfId="3" applyFont="1" applyFill="1" applyAlignment="1" applyProtection="1">
      <alignment vertical="center"/>
    </xf>
    <xf numFmtId="164" fontId="25" fillId="2" borderId="0" xfId="4" applyFont="1" applyFill="1" applyBorder="1" applyProtection="1"/>
    <xf numFmtId="164" fontId="25" fillId="2" borderId="0" xfId="2" applyFont="1" applyFill="1" applyBorder="1" applyProtection="1">
      <protection locked="0"/>
    </xf>
    <xf numFmtId="0" fontId="24" fillId="2" borderId="0" xfId="3" applyFont="1" applyFill="1" applyProtection="1"/>
    <xf numFmtId="164" fontId="24" fillId="2" borderId="0" xfId="2" applyFont="1" applyFill="1" applyProtection="1">
      <protection locked="0"/>
    </xf>
    <xf numFmtId="0" fontId="0" fillId="0" borderId="0" xfId="0" applyAlignment="1">
      <alignment horizontal="center"/>
    </xf>
    <xf numFmtId="0" fontId="0" fillId="0" borderId="48" xfId="0" applyBorder="1" applyAlignment="1">
      <alignment wrapText="1"/>
    </xf>
    <xf numFmtId="0" fontId="0" fillId="0" borderId="50" xfId="0" applyBorder="1" applyAlignment="1">
      <alignment wrapText="1"/>
    </xf>
    <xf numFmtId="3" fontId="9" fillId="4" borderId="56" xfId="0" applyNumberFormat="1" applyFont="1" applyFill="1" applyBorder="1" applyAlignment="1" applyProtection="1">
      <alignment horizontal="left" vertical="center" wrapText="1" indent="1"/>
      <protection locked="0"/>
    </xf>
    <xf numFmtId="3" fontId="10" fillId="0" borderId="60" xfId="0" applyNumberFormat="1" applyFont="1" applyBorder="1" applyAlignment="1" applyProtection="1">
      <alignment horizontal="right" indent="1"/>
      <protection locked="0"/>
    </xf>
    <xf numFmtId="3" fontId="9" fillId="0" borderId="60" xfId="0" applyNumberFormat="1" applyFont="1" applyBorder="1" applyAlignment="1" applyProtection="1">
      <alignment horizontal="right" vertical="top" wrapText="1" indent="1"/>
      <protection locked="0"/>
    </xf>
    <xf numFmtId="3" fontId="11" fillId="0" borderId="60" xfId="0" applyNumberFormat="1" applyFont="1" applyBorder="1" applyAlignment="1" applyProtection="1">
      <alignment horizontal="left" vertical="top" wrapText="1" indent="1"/>
      <protection locked="0"/>
    </xf>
    <xf numFmtId="3" fontId="9" fillId="0" borderId="61" xfId="0" applyNumberFormat="1" applyFont="1" applyBorder="1" applyAlignment="1" applyProtection="1">
      <alignment horizontal="right" vertical="top" wrapText="1" indent="1"/>
      <protection locked="0"/>
    </xf>
    <xf numFmtId="3" fontId="9" fillId="5" borderId="56" xfId="0" applyNumberFormat="1" applyFont="1" applyFill="1" applyBorder="1" applyAlignment="1" applyProtection="1">
      <alignment horizontal="left" vertical="center" wrapText="1" indent="1"/>
      <protection locked="0"/>
    </xf>
    <xf numFmtId="3" fontId="9" fillId="3" borderId="56" xfId="0" applyNumberFormat="1" applyFont="1" applyFill="1" applyBorder="1" applyAlignment="1" applyProtection="1">
      <alignment horizontal="left" vertical="center" wrapText="1" indent="1"/>
      <protection locked="0"/>
    </xf>
    <xf numFmtId="3" fontId="10" fillId="0" borderId="60" xfId="0" applyNumberFormat="1" applyFont="1" applyBorder="1" applyAlignment="1" applyProtection="1">
      <alignment horizontal="right" wrapText="1" indent="1"/>
      <protection locked="0"/>
    </xf>
    <xf numFmtId="3" fontId="8" fillId="0" borderId="65" xfId="0" applyNumberFormat="1" applyFont="1" applyBorder="1" applyAlignment="1" applyProtection="1">
      <alignment horizontal="left" vertical="center" wrapText="1" indent="1"/>
      <protection locked="0"/>
    </xf>
    <xf numFmtId="3" fontId="10" fillId="0" borderId="64" xfId="0" applyNumberFormat="1" applyFont="1" applyBorder="1" applyAlignment="1" applyProtection="1">
      <alignment horizontal="left" wrapText="1" indent="1"/>
      <protection locked="0"/>
    </xf>
    <xf numFmtId="3" fontId="10" fillId="0" borderId="64" xfId="0" applyNumberFormat="1" applyFont="1" applyBorder="1" applyAlignment="1" applyProtection="1">
      <alignment horizontal="left" indent="1"/>
      <protection locked="0"/>
    </xf>
    <xf numFmtId="3" fontId="9" fillId="0" borderId="64" xfId="0" applyNumberFormat="1" applyFont="1" applyBorder="1" applyAlignment="1" applyProtection="1">
      <alignment horizontal="left" vertical="top" wrapText="1" indent="1"/>
      <protection locked="0"/>
    </xf>
    <xf numFmtId="3" fontId="8" fillId="0" borderId="64" xfId="0" applyNumberFormat="1" applyFont="1" applyBorder="1" applyAlignment="1" applyProtection="1">
      <alignment horizontal="left" vertical="center" wrapText="1" indent="1"/>
      <protection locked="0"/>
    </xf>
    <xf numFmtId="3" fontId="11" fillId="0" borderId="64" xfId="0" applyNumberFormat="1" applyFont="1" applyBorder="1" applyAlignment="1" applyProtection="1">
      <alignment horizontal="left" vertical="top" wrapText="1" indent="1"/>
      <protection locked="0"/>
    </xf>
    <xf numFmtId="3" fontId="9" fillId="0" borderId="66" xfId="0" applyNumberFormat="1" applyFont="1" applyBorder="1" applyAlignment="1" applyProtection="1">
      <alignment horizontal="left" vertical="top" wrapText="1" indent="1"/>
      <protection locked="0"/>
    </xf>
    <xf numFmtId="0" fontId="0" fillId="0" borderId="28" xfId="0" applyBorder="1"/>
    <xf numFmtId="0" fontId="0" fillId="0" borderId="20" xfId="0" applyBorder="1" applyAlignment="1">
      <alignment horizontal="right"/>
    </xf>
    <xf numFmtId="0" fontId="0" fillId="0" borderId="51" xfId="0" applyBorder="1" applyAlignment="1">
      <alignment horizontal="right"/>
    </xf>
    <xf numFmtId="0" fontId="0" fillId="0" borderId="49" xfId="0" applyBorder="1" applyAlignment="1">
      <alignment horizontal="right"/>
    </xf>
    <xf numFmtId="0" fontId="0" fillId="0" borderId="19" xfId="0" applyBorder="1" applyAlignment="1">
      <alignment horizontal="right"/>
    </xf>
    <xf numFmtId="0" fontId="6" fillId="0" borderId="28" xfId="0" applyFont="1" applyFill="1" applyBorder="1" applyAlignment="1">
      <alignment vertical="center" wrapText="1"/>
    </xf>
    <xf numFmtId="0" fontId="0" fillId="0" borderId="78" xfId="0" applyBorder="1" applyAlignment="1">
      <alignment horizontal="right"/>
    </xf>
    <xf numFmtId="0" fontId="0" fillId="0" borderId="81" xfId="0" applyBorder="1" applyAlignment="1">
      <alignment wrapText="1"/>
    </xf>
    <xf numFmtId="0" fontId="0" fillId="0" borderId="80" xfId="0" applyBorder="1" applyAlignment="1">
      <alignment wrapText="1"/>
    </xf>
    <xf numFmtId="0" fontId="0" fillId="0" borderId="82" xfId="0" applyBorder="1" applyAlignment="1">
      <alignment wrapText="1"/>
    </xf>
    <xf numFmtId="0" fontId="6" fillId="0" borderId="87" xfId="0" applyFont="1" applyFill="1" applyBorder="1" applyAlignment="1">
      <alignment vertical="center" wrapText="1"/>
    </xf>
    <xf numFmtId="0" fontId="6" fillId="0" borderId="88" xfId="0" applyFont="1" applyFill="1" applyBorder="1" applyAlignment="1">
      <alignment vertical="center" wrapText="1"/>
    </xf>
    <xf numFmtId="0" fontId="5" fillId="0" borderId="89" xfId="0" applyFont="1" applyFill="1" applyBorder="1" applyAlignment="1">
      <alignment vertical="center" wrapText="1"/>
    </xf>
    <xf numFmtId="0" fontId="5" fillId="0" borderId="90" xfId="0" applyFont="1" applyFill="1" applyBorder="1" applyAlignment="1">
      <alignment vertical="center" wrapText="1"/>
    </xf>
    <xf numFmtId="0" fontId="6" fillId="0" borderId="90" xfId="0" applyFont="1" applyFill="1" applyBorder="1" applyAlignment="1">
      <alignment vertical="center" wrapText="1"/>
    </xf>
    <xf numFmtId="0" fontId="6" fillId="0" borderId="91" xfId="0" applyFont="1" applyFill="1" applyBorder="1" applyAlignment="1">
      <alignment vertical="center" wrapText="1"/>
    </xf>
    <xf numFmtId="0" fontId="6" fillId="0" borderId="41" xfId="0" applyFont="1" applyBorder="1" applyAlignment="1">
      <alignment vertical="center" wrapText="1"/>
    </xf>
    <xf numFmtId="0" fontId="6" fillId="0" borderId="100" xfId="0" applyFont="1" applyBorder="1" applyAlignment="1">
      <alignment vertical="center" wrapText="1"/>
    </xf>
    <xf numFmtId="0" fontId="0" fillId="0" borderId="0" xfId="0"/>
    <xf numFmtId="0" fontId="18" fillId="0" borderId="0" xfId="0" applyFont="1" applyAlignment="1">
      <alignment vertical="center"/>
    </xf>
    <xf numFmtId="0" fontId="0" fillId="0" borderId="0" xfId="0" applyAlignment="1">
      <alignment wrapText="1"/>
    </xf>
    <xf numFmtId="0" fontId="0" fillId="0" borderId="0" xfId="0" applyFont="1" applyAlignment="1">
      <alignment vertical="center"/>
    </xf>
    <xf numFmtId="0" fontId="0" fillId="0" borderId="0" xfId="0" applyAlignment="1">
      <alignment horizontal="center"/>
    </xf>
    <xf numFmtId="3" fontId="9" fillId="6" borderId="56" xfId="0" applyNumberFormat="1" applyFont="1" applyFill="1" applyBorder="1" applyAlignment="1" applyProtection="1">
      <alignment horizontal="left" vertical="center" wrapText="1" indent="1"/>
      <protection locked="0"/>
    </xf>
    <xf numFmtId="0" fontId="0" fillId="0" borderId="43" xfId="0" applyBorder="1"/>
    <xf numFmtId="0" fontId="31" fillId="0" borderId="0" xfId="0" applyFont="1" applyFill="1" applyAlignment="1">
      <alignment vertical="center" wrapText="1"/>
    </xf>
    <xf numFmtId="0" fontId="32" fillId="0" borderId="0" xfId="0" applyFont="1" applyFill="1" applyAlignment="1">
      <alignment vertical="center" wrapText="1"/>
    </xf>
    <xf numFmtId="0" fontId="0" fillId="0" borderId="0" xfId="0" applyFill="1" applyAlignment="1">
      <alignment vertical="center" wrapText="1"/>
    </xf>
    <xf numFmtId="0" fontId="24" fillId="0" borderId="0" xfId="3" applyFont="1" applyFill="1" applyBorder="1" applyAlignment="1" applyProtection="1"/>
    <xf numFmtId="0" fontId="13" fillId="0" borderId="0" xfId="0" applyFont="1" applyAlignment="1" applyProtection="1">
      <protection locked="0"/>
    </xf>
    <xf numFmtId="0" fontId="33" fillId="0" borderId="0" xfId="0" applyFont="1" applyAlignment="1">
      <alignment vertical="center" wrapText="1"/>
    </xf>
    <xf numFmtId="0" fontId="0" fillId="0" borderId="0" xfId="0" applyAlignment="1">
      <alignment vertical="center"/>
    </xf>
    <xf numFmtId="0" fontId="15" fillId="0" borderId="0" xfId="0" applyFont="1" applyAlignment="1" applyProtection="1">
      <alignment horizontal="center" wrapText="1"/>
      <protection locked="0"/>
    </xf>
    <xf numFmtId="0" fontId="21" fillId="0" borderId="0" xfId="0" applyFont="1" applyBorder="1" applyAlignment="1" applyProtection="1">
      <alignment horizontal="center" vertical="center" wrapText="1"/>
      <protection locked="0"/>
    </xf>
    <xf numFmtId="0" fontId="0" fillId="0" borderId="0" xfId="0" applyAlignment="1">
      <alignment vertical="top"/>
    </xf>
    <xf numFmtId="0" fontId="0" fillId="0" borderId="46" xfId="0" applyBorder="1"/>
    <xf numFmtId="0" fontId="0" fillId="0" borderId="46" xfId="0" applyBorder="1" applyAlignment="1">
      <alignment vertical="center" wrapText="1"/>
    </xf>
    <xf numFmtId="0" fontId="0" fillId="0" borderId="46" xfId="0" applyBorder="1" applyAlignment="1"/>
    <xf numFmtId="0" fontId="0" fillId="0" borderId="0" xfId="0" applyFill="1" applyBorder="1" applyAlignment="1">
      <alignment horizontal="center"/>
    </xf>
    <xf numFmtId="171" fontId="20" fillId="7" borderId="35" xfId="0" applyNumberFormat="1" applyFont="1" applyFill="1" applyBorder="1" applyAlignment="1" applyProtection="1">
      <alignment horizontal="right" vertical="center"/>
    </xf>
    <xf numFmtId="171" fontId="20" fillId="7" borderId="38" xfId="0" applyNumberFormat="1" applyFont="1" applyFill="1" applyBorder="1" applyAlignment="1" applyProtection="1">
      <alignment horizontal="right" vertical="center"/>
    </xf>
    <xf numFmtId="0" fontId="6" fillId="0" borderId="52" xfId="0" applyFont="1" applyBorder="1" applyAlignment="1">
      <alignment horizontal="center" vertical="center" wrapText="1"/>
    </xf>
    <xf numFmtId="0" fontId="0" fillId="0" borderId="0" xfId="0" applyBorder="1"/>
    <xf numFmtId="176" fontId="0" fillId="0" borderId="0" xfId="0" applyNumberFormat="1" applyFill="1" applyBorder="1" applyAlignment="1">
      <alignment horizontal="left"/>
    </xf>
    <xf numFmtId="0" fontId="29" fillId="0" borderId="0" xfId="0" applyFont="1" applyAlignment="1">
      <alignment vertical="center" wrapText="1"/>
    </xf>
    <xf numFmtId="0" fontId="10" fillId="0" borderId="0" xfId="0" applyFont="1"/>
    <xf numFmtId="0" fontId="10" fillId="0" borderId="0" xfId="0" applyFont="1" applyAlignment="1">
      <alignment vertical="center"/>
    </xf>
    <xf numFmtId="0" fontId="5" fillId="0" borderId="85" xfId="0" applyFont="1" applyFill="1" applyBorder="1" applyAlignment="1">
      <alignment horizontal="center" vertical="center" wrapText="1"/>
    </xf>
    <xf numFmtId="0" fontId="5" fillId="0" borderId="86" xfId="0" applyFont="1" applyFill="1" applyBorder="1" applyAlignment="1">
      <alignment horizontal="center" vertical="center" wrapText="1"/>
    </xf>
    <xf numFmtId="0" fontId="5" fillId="0" borderId="84" xfId="0" applyFont="1" applyFill="1" applyBorder="1" applyAlignment="1">
      <alignment horizontal="center" vertical="center" wrapText="1"/>
    </xf>
    <xf numFmtId="164" fontId="10" fillId="2" borderId="0" xfId="7" applyNumberFormat="1" applyFont="1" applyFill="1" applyBorder="1" applyAlignment="1" applyProtection="1">
      <alignment wrapText="1"/>
    </xf>
    <xf numFmtId="0" fontId="6" fillId="0" borderId="107" xfId="0" applyFont="1" applyBorder="1" applyAlignment="1">
      <alignment horizontal="center" vertical="center" wrapText="1"/>
    </xf>
    <xf numFmtId="0" fontId="0" fillId="0" borderId="0" xfId="0" applyFill="1" applyBorder="1" applyAlignment="1">
      <alignment horizontal="center"/>
    </xf>
    <xf numFmtId="0" fontId="0" fillId="0" borderId="115" xfId="0" applyBorder="1" applyAlignment="1">
      <alignment horizontal="right"/>
    </xf>
    <xf numFmtId="0" fontId="39" fillId="0" borderId="0" xfId="0" applyFont="1" applyProtection="1">
      <protection locked="0"/>
    </xf>
    <xf numFmtId="0" fontId="12" fillId="0" borderId="38" xfId="0"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2" fillId="0" borderId="0" xfId="0" applyFont="1" applyProtection="1">
      <protection locked="0"/>
    </xf>
    <xf numFmtId="0" fontId="10" fillId="2" borderId="0" xfId="3" applyFont="1" applyFill="1" applyBorder="1" applyAlignment="1" applyProtection="1"/>
    <xf numFmtId="0" fontId="10" fillId="2" borderId="0" xfId="3" applyFont="1" applyFill="1" applyBorder="1" applyAlignment="1" applyProtection="1">
      <alignment horizontal="right"/>
    </xf>
    <xf numFmtId="49" fontId="10" fillId="2" borderId="0" xfId="2" applyNumberFormat="1" applyFont="1" applyFill="1" applyBorder="1" applyAlignment="1" applyProtection="1">
      <protection locked="0"/>
    </xf>
    <xf numFmtId="0" fontId="2" fillId="0" borderId="0" xfId="0" applyFont="1" applyAlignment="1">
      <alignment vertical="center" wrapText="1"/>
    </xf>
    <xf numFmtId="49" fontId="10" fillId="2" borderId="0" xfId="2" applyNumberFormat="1" applyFont="1" applyFill="1" applyAlignment="1" applyProtection="1">
      <protection locked="0"/>
    </xf>
    <xf numFmtId="49" fontId="2" fillId="2" borderId="43" xfId="2" applyNumberFormat="1" applyFont="1" applyFill="1" applyBorder="1" applyAlignment="1" applyProtection="1">
      <alignment horizontal="center"/>
      <protection locked="0"/>
    </xf>
    <xf numFmtId="0" fontId="10" fillId="2" borderId="30" xfId="3" applyFont="1" applyFill="1" applyBorder="1" applyAlignment="1" applyProtection="1"/>
    <xf numFmtId="0" fontId="1" fillId="2" borderId="30" xfId="0" applyFont="1" applyFill="1" applyBorder="1" applyProtection="1"/>
    <xf numFmtId="0" fontId="10" fillId="2" borderId="0" xfId="3" applyFont="1" applyFill="1" applyAlignment="1" applyProtection="1"/>
    <xf numFmtId="164" fontId="10" fillId="2" borderId="0" xfId="2" applyFont="1" applyFill="1" applyAlignment="1" applyProtection="1">
      <protection locked="0"/>
    </xf>
    <xf numFmtId="49" fontId="1" fillId="2" borderId="0" xfId="2" applyNumberFormat="1" applyFont="1" applyFill="1" applyBorder="1" applyProtection="1">
      <protection locked="0"/>
    </xf>
    <xf numFmtId="164" fontId="34" fillId="2" borderId="0" xfId="7" applyNumberFormat="1" applyFont="1" applyFill="1" applyBorder="1" applyAlignment="1" applyProtection="1">
      <alignment wrapText="1"/>
    </xf>
    <xf numFmtId="164" fontId="1" fillId="2" borderId="0" xfId="4" applyFont="1" applyFill="1" applyBorder="1" applyProtection="1"/>
    <xf numFmtId="0" fontId="10" fillId="2" borderId="0" xfId="3" applyFont="1" applyFill="1" applyProtection="1"/>
    <xf numFmtId="49" fontId="2" fillId="2" borderId="28" xfId="2" applyNumberFormat="1" applyFont="1" applyFill="1" applyBorder="1" applyAlignment="1" applyProtection="1">
      <alignment horizontal="center"/>
      <protection locked="0"/>
    </xf>
    <xf numFmtId="164" fontId="2" fillId="2" borderId="0" xfId="4" applyFont="1" applyFill="1" applyBorder="1" applyAlignment="1" applyProtection="1">
      <alignment vertical="center"/>
    </xf>
    <xf numFmtId="0" fontId="10" fillId="2" borderId="53" xfId="3" applyFont="1" applyFill="1" applyBorder="1" applyAlignment="1" applyProtection="1"/>
    <xf numFmtId="164" fontId="35" fillId="2" borderId="30" xfId="4" applyFont="1" applyFill="1" applyBorder="1" applyAlignment="1" applyProtection="1">
      <alignment wrapText="1"/>
    </xf>
    <xf numFmtId="164" fontId="35" fillId="2" borderId="0" xfId="4" applyFont="1" applyFill="1" applyBorder="1" applyAlignment="1" applyProtection="1">
      <alignment wrapText="1"/>
    </xf>
    <xf numFmtId="0" fontId="10" fillId="2" borderId="46" xfId="3" applyFont="1" applyFill="1" applyBorder="1" applyAlignment="1" applyProtection="1"/>
    <xf numFmtId="164" fontId="1" fillId="2" borderId="0" xfId="2" applyFont="1" applyFill="1" applyBorder="1" applyProtection="1">
      <protection locked="0"/>
    </xf>
    <xf numFmtId="49" fontId="2" fillId="2" borderId="28" xfId="2" applyNumberFormat="1" applyFont="1" applyFill="1" applyBorder="1" applyAlignment="1" applyProtection="1">
      <alignment horizontal="center"/>
    </xf>
    <xf numFmtId="164" fontId="1" fillId="2" borderId="29" xfId="2" applyFont="1" applyFill="1" applyBorder="1" applyProtection="1"/>
    <xf numFmtId="164" fontId="1" fillId="0" borderId="30" xfId="2" applyFont="1" applyFill="1" applyBorder="1" applyProtection="1">
      <protection locked="0"/>
    </xf>
    <xf numFmtId="164" fontId="2" fillId="2" borderId="28" xfId="2" applyFont="1" applyFill="1" applyBorder="1" applyAlignment="1" applyProtection="1">
      <alignment horizontal="center"/>
    </xf>
    <xf numFmtId="164" fontId="1" fillId="2" borderId="0" xfId="2" applyFont="1" applyFill="1" applyBorder="1" applyProtection="1"/>
    <xf numFmtId="164" fontId="35" fillId="2" borderId="0" xfId="4" applyFont="1" applyFill="1" applyBorder="1" applyProtection="1"/>
    <xf numFmtId="164" fontId="35" fillId="2" borderId="0" xfId="2" applyFont="1" applyFill="1" applyBorder="1" applyProtection="1">
      <protection locked="0"/>
    </xf>
    <xf numFmtId="0" fontId="0" fillId="0" borderId="0" xfId="0" applyAlignment="1">
      <alignment wrapText="1"/>
    </xf>
    <xf numFmtId="0" fontId="40" fillId="0" borderId="15" xfId="0" applyFont="1" applyBorder="1" applyAlignment="1">
      <alignment horizontal="center" wrapText="1"/>
    </xf>
    <xf numFmtId="0" fontId="40" fillId="0" borderId="17" xfId="0" applyFont="1" applyBorder="1" applyAlignment="1">
      <alignment horizontal="center"/>
    </xf>
    <xf numFmtId="0" fontId="40" fillId="0" borderId="15" xfId="0" applyFont="1" applyBorder="1" applyAlignment="1">
      <alignment horizontal="center"/>
    </xf>
    <xf numFmtId="0" fontId="40" fillId="0" borderId="16" xfId="0" applyFont="1" applyBorder="1" applyAlignment="1">
      <alignment horizontal="center" wrapText="1"/>
    </xf>
    <xf numFmtId="0" fontId="40" fillId="0" borderId="23" xfId="0" applyFont="1" applyBorder="1" applyAlignment="1">
      <alignment horizontal="center" wrapText="1"/>
    </xf>
    <xf numFmtId="0" fontId="40" fillId="0" borderId="17" xfId="0" applyFont="1" applyBorder="1" applyAlignment="1">
      <alignment horizontal="center" wrapText="1"/>
    </xf>
    <xf numFmtId="165" fontId="0" fillId="8" borderId="0" xfId="0" applyNumberFormat="1" applyFill="1"/>
    <xf numFmtId="9" fontId="10" fillId="8" borderId="60" xfId="1" applyFont="1" applyFill="1" applyBorder="1" applyAlignment="1" applyProtection="1">
      <alignment horizontal="center"/>
      <protection locked="0"/>
    </xf>
    <xf numFmtId="0" fontId="18" fillId="8" borderId="38" xfId="0" applyFont="1" applyFill="1" applyBorder="1" applyAlignment="1">
      <alignment vertical="center"/>
    </xf>
    <xf numFmtId="0" fontId="18" fillId="8" borderId="37" xfId="0" applyFont="1" applyFill="1" applyBorder="1" applyAlignment="1">
      <alignment horizontal="center" vertical="center" wrapText="1"/>
    </xf>
    <xf numFmtId="167" fontId="20" fillId="8" borderId="38" xfId="0" applyNumberFormat="1" applyFont="1" applyFill="1" applyBorder="1" applyAlignment="1" applyProtection="1">
      <alignment horizontal="right" vertical="center"/>
      <protection locked="0"/>
    </xf>
    <xf numFmtId="168" fontId="20" fillId="8" borderId="38" xfId="0" applyNumberFormat="1" applyFont="1" applyFill="1" applyBorder="1" applyAlignment="1" applyProtection="1">
      <alignment horizontal="right" vertical="center"/>
      <protection locked="0"/>
    </xf>
    <xf numFmtId="169" fontId="20" fillId="8" borderId="38" xfId="0" applyNumberFormat="1" applyFont="1" applyFill="1" applyBorder="1" applyAlignment="1" applyProtection="1">
      <alignment horizontal="right" vertical="center"/>
      <protection locked="0"/>
    </xf>
    <xf numFmtId="170" fontId="20" fillId="8" borderId="38" xfId="0" applyNumberFormat="1" applyFont="1" applyFill="1" applyBorder="1" applyAlignment="1" applyProtection="1">
      <alignment horizontal="center" vertical="center"/>
      <protection locked="0"/>
    </xf>
    <xf numFmtId="0" fontId="18" fillId="8" borderId="37" xfId="0" applyFont="1" applyFill="1" applyBorder="1" applyAlignment="1">
      <alignment vertical="center"/>
    </xf>
    <xf numFmtId="10" fontId="20" fillId="8" borderId="37" xfId="0" applyNumberFormat="1" applyFont="1" applyFill="1" applyBorder="1" applyAlignment="1" applyProtection="1">
      <alignment horizontal="right" vertical="center"/>
      <protection locked="0"/>
    </xf>
    <xf numFmtId="49" fontId="2" fillId="8" borderId="28" xfId="2" applyNumberFormat="1" applyFont="1" applyFill="1" applyBorder="1" applyAlignment="1" applyProtection="1">
      <alignment horizontal="center"/>
      <protection locked="0"/>
    </xf>
    <xf numFmtId="164" fontId="10" fillId="8" borderId="44" xfId="2" applyFont="1" applyFill="1" applyBorder="1" applyProtection="1">
      <protection locked="0"/>
    </xf>
    <xf numFmtId="164" fontId="1" fillId="8" borderId="44" xfId="2" applyFont="1" applyFill="1" applyBorder="1" applyProtection="1">
      <protection locked="0"/>
    </xf>
    <xf numFmtId="49" fontId="2" fillId="8" borderId="43" xfId="2" applyNumberFormat="1" applyFont="1" applyFill="1" applyBorder="1" applyAlignment="1" applyProtection="1">
      <alignment horizontal="center"/>
      <protection locked="0"/>
    </xf>
    <xf numFmtId="164" fontId="1" fillId="8" borderId="79" xfId="2" applyFont="1" applyFill="1" applyBorder="1" applyProtection="1">
      <protection locked="0"/>
    </xf>
    <xf numFmtId="164" fontId="1" fillId="8" borderId="29" xfId="2" applyFont="1" applyFill="1" applyBorder="1" applyProtection="1">
      <protection locked="0"/>
    </xf>
    <xf numFmtId="164" fontId="1" fillId="8" borderId="28" xfId="2" applyFont="1" applyFill="1" applyBorder="1" applyProtection="1">
      <protection locked="0"/>
    </xf>
    <xf numFmtId="164" fontId="1" fillId="8" borderId="29" xfId="2" applyFont="1" applyFill="1" applyBorder="1" applyProtection="1"/>
    <xf numFmtId="164" fontId="1" fillId="8" borderId="28" xfId="2" applyFont="1" applyFill="1" applyBorder="1" applyProtection="1"/>
    <xf numFmtId="0" fontId="10" fillId="2" borderId="30" xfId="3" applyFont="1" applyFill="1" applyBorder="1" applyAlignment="1" applyProtection="1">
      <alignment wrapText="1"/>
    </xf>
    <xf numFmtId="0" fontId="0" fillId="0" borderId="0" xfId="0" applyFill="1" applyBorder="1" applyAlignment="1">
      <alignment horizontal="center" wrapText="1"/>
    </xf>
    <xf numFmtId="0" fontId="0" fillId="2" borderId="30" xfId="0" applyFont="1" applyFill="1" applyBorder="1" applyProtection="1"/>
    <xf numFmtId="0" fontId="0" fillId="2" borderId="0" xfId="0" applyFont="1" applyFill="1" applyBorder="1" applyProtection="1"/>
    <xf numFmtId="0" fontId="0" fillId="0" borderId="0" xfId="0" applyAlignment="1">
      <alignment horizontal="left" wrapText="1"/>
    </xf>
    <xf numFmtId="0" fontId="0" fillId="0" borderId="0" xfId="0" applyAlignment="1">
      <alignment horizontal="left"/>
    </xf>
    <xf numFmtId="0" fontId="0" fillId="0" borderId="0" xfId="0" applyAlignment="1"/>
    <xf numFmtId="0" fontId="6" fillId="0" borderId="0" xfId="0" applyFont="1" applyAlignment="1">
      <alignment horizontal="left" vertical="center" wrapText="1"/>
    </xf>
    <xf numFmtId="9" fontId="0" fillId="0" borderId="0" xfId="0" applyNumberFormat="1"/>
    <xf numFmtId="9" fontId="0" fillId="8" borderId="0" xfId="0" applyNumberFormat="1" applyFill="1"/>
    <xf numFmtId="0" fontId="0" fillId="0" borderId="0" xfId="0" applyAlignment="1">
      <alignment horizontal="justify"/>
    </xf>
    <xf numFmtId="0" fontId="0" fillId="0" borderId="0" xfId="0" applyAlignment="1">
      <alignment horizontal="justify" vertical="center"/>
    </xf>
    <xf numFmtId="0" fontId="0" fillId="0" borderId="0" xfId="0" applyAlignment="1">
      <alignment horizontal="left"/>
    </xf>
    <xf numFmtId="0" fontId="30" fillId="9" borderId="36" xfId="0" applyFont="1" applyFill="1" applyBorder="1" applyAlignment="1">
      <alignment horizontal="center" vertical="center"/>
    </xf>
    <xf numFmtId="0" fontId="46" fillId="9" borderId="36" xfId="0" applyFont="1" applyFill="1" applyBorder="1" applyAlignment="1">
      <alignment horizontal="center" vertical="center" wrapText="1"/>
    </xf>
    <xf numFmtId="0" fontId="30" fillId="0" borderId="32" xfId="0" applyFont="1" applyBorder="1" applyAlignment="1">
      <alignment vertical="center"/>
    </xf>
    <xf numFmtId="9" fontId="30" fillId="0" borderId="32" xfId="0" applyNumberFormat="1" applyFont="1" applyBorder="1" applyAlignment="1">
      <alignment horizontal="center" vertical="center"/>
    </xf>
    <xf numFmtId="0" fontId="30" fillId="0" borderId="32" xfId="0" applyFont="1" applyBorder="1" applyAlignment="1">
      <alignment horizontal="right" vertical="center"/>
    </xf>
    <xf numFmtId="0" fontId="0" fillId="0" borderId="0" xfId="0" quotePrefix="1"/>
    <xf numFmtId="49" fontId="2" fillId="2" borderId="43" xfId="2" applyNumberFormat="1" applyFont="1" applyFill="1" applyBorder="1" applyAlignment="1" applyProtection="1">
      <alignment horizontal="center"/>
    </xf>
    <xf numFmtId="164" fontId="1" fillId="2" borderId="44" xfId="2" applyFont="1" applyFill="1" applyBorder="1" applyProtection="1"/>
    <xf numFmtId="164" fontId="10" fillId="8" borderId="44" xfId="2" applyFont="1" applyFill="1" applyBorder="1" applyProtection="1"/>
    <xf numFmtId="164" fontId="2" fillId="2" borderId="43" xfId="2" applyFont="1" applyFill="1" applyBorder="1" applyProtection="1"/>
    <xf numFmtId="164" fontId="10" fillId="2" borderId="0" xfId="2" applyFont="1" applyFill="1" applyAlignment="1" applyProtection="1"/>
    <xf numFmtId="164" fontId="1" fillId="8" borderId="44" xfId="2" applyFont="1" applyFill="1" applyBorder="1" applyProtection="1"/>
    <xf numFmtId="0" fontId="10" fillId="2" borderId="0" xfId="2" applyNumberFormat="1" applyFont="1" applyFill="1" applyBorder="1" applyAlignment="1" applyProtection="1">
      <protection locked="0"/>
    </xf>
    <xf numFmtId="2" fontId="0" fillId="2" borderId="0" xfId="2" applyNumberFormat="1" applyFont="1" applyFill="1" applyBorder="1" applyProtection="1">
      <protection locked="0"/>
    </xf>
    <xf numFmtId="9" fontId="10" fillId="8" borderId="63" xfId="1" applyFont="1" applyFill="1" applyBorder="1" applyAlignment="1" applyProtection="1">
      <alignment horizontal="center"/>
    </xf>
    <xf numFmtId="9" fontId="10" fillId="8" borderId="60" xfId="1" applyFont="1" applyFill="1" applyBorder="1" applyAlignment="1" applyProtection="1">
      <alignment horizontal="center"/>
    </xf>
    <xf numFmtId="164" fontId="1" fillId="0" borderId="44" xfId="2" applyFont="1" applyFill="1" applyBorder="1" applyProtection="1"/>
    <xf numFmtId="164" fontId="10" fillId="0" borderId="44" xfId="2" applyFont="1" applyFill="1" applyBorder="1" applyProtection="1"/>
    <xf numFmtId="164" fontId="1" fillId="2" borderId="83" xfId="2" applyFont="1" applyFill="1" applyBorder="1" applyProtection="1"/>
    <xf numFmtId="165" fontId="0" fillId="0" borderId="0" xfId="0" applyNumberFormat="1" applyFill="1"/>
    <xf numFmtId="0" fontId="0" fillId="0" borderId="0" xfId="0" applyAlignment="1">
      <alignment horizontal="justify" wrapText="1"/>
    </xf>
    <xf numFmtId="0" fontId="0" fillId="0" borderId="0" xfId="0" applyAlignment="1">
      <alignment horizontal="justify"/>
    </xf>
    <xf numFmtId="0" fontId="0" fillId="0" borderId="0" xfId="0" applyAlignment="1">
      <alignment wrapText="1"/>
    </xf>
    <xf numFmtId="49" fontId="12" fillId="2" borderId="0" xfId="2" applyNumberFormat="1" applyFont="1" applyFill="1" applyBorder="1" applyAlignment="1" applyProtection="1">
      <alignment horizontal="center"/>
      <protection locked="0"/>
    </xf>
    <xf numFmtId="164" fontId="1" fillId="2" borderId="0" xfId="4" applyFont="1" applyFill="1" applyBorder="1" applyAlignment="1" applyProtection="1">
      <alignment horizontal="center" wrapText="1"/>
    </xf>
    <xf numFmtId="0" fontId="20" fillId="0" borderId="36" xfId="0" applyFont="1" applyBorder="1" applyAlignment="1">
      <alignment horizontal="center" vertical="center" wrapText="1"/>
    </xf>
    <xf numFmtId="0" fontId="20" fillId="0" borderId="38" xfId="0" applyFont="1" applyBorder="1" applyAlignment="1" applyProtection="1">
      <alignment horizontal="center" vertical="center" wrapText="1"/>
      <protection locked="0"/>
    </xf>
    <xf numFmtId="0" fontId="34" fillId="2" borderId="0" xfId="7" applyFill="1" applyBorder="1" applyAlignment="1" applyProtection="1"/>
    <xf numFmtId="164" fontId="1" fillId="2" borderId="0" xfId="4" applyFont="1" applyFill="1" applyBorder="1" applyAlignment="1" applyProtection="1">
      <alignment wrapText="1"/>
    </xf>
    <xf numFmtId="0" fontId="24" fillId="2" borderId="30" xfId="3" applyFont="1" applyFill="1" applyBorder="1" applyAlignment="1" applyProtection="1"/>
    <xf numFmtId="0" fontId="24" fillId="2" borderId="0" xfId="3" applyFont="1" applyFill="1" applyBorder="1" applyProtection="1"/>
    <xf numFmtId="0" fontId="24" fillId="2" borderId="44" xfId="3" applyFont="1" applyFill="1" applyBorder="1" applyProtection="1"/>
    <xf numFmtId="0" fontId="24" fillId="2" borderId="0" xfId="3" applyFont="1" applyFill="1" applyBorder="1" applyAlignment="1" applyProtection="1">
      <alignment wrapText="1"/>
    </xf>
    <xf numFmtId="0" fontId="49" fillId="2" borderId="44" xfId="3" applyFont="1" applyFill="1" applyBorder="1" applyAlignment="1" applyProtection="1"/>
    <xf numFmtId="0" fontId="24" fillId="2" borderId="44" xfId="3" applyFont="1" applyFill="1" applyBorder="1" applyAlignment="1" applyProtection="1"/>
    <xf numFmtId="0" fontId="0" fillId="2" borderId="52" xfId="0" applyFont="1" applyFill="1" applyBorder="1" applyProtection="1"/>
    <xf numFmtId="0" fontId="0" fillId="2" borderId="45" xfId="0" applyFont="1" applyFill="1" applyBorder="1" applyProtection="1"/>
    <xf numFmtId="0" fontId="24" fillId="2" borderId="45" xfId="3" applyFont="1" applyFill="1" applyBorder="1" applyAlignment="1" applyProtection="1"/>
    <xf numFmtId="0" fontId="24" fillId="2" borderId="46" xfId="3" applyFont="1" applyFill="1" applyBorder="1" applyAlignment="1" applyProtection="1"/>
    <xf numFmtId="0" fontId="0" fillId="0" borderId="0" xfId="0" applyAlignment="1">
      <alignment horizontal="justify"/>
    </xf>
    <xf numFmtId="3" fontId="9" fillId="0" borderId="0" xfId="0" applyNumberFormat="1" applyFont="1" applyBorder="1" applyAlignment="1" applyProtection="1">
      <alignment horizontal="left" vertical="top" wrapText="1" indent="1"/>
      <protection locked="0"/>
    </xf>
    <xf numFmtId="3" fontId="9" fillId="0" borderId="0" xfId="0" applyNumberFormat="1" applyFont="1" applyBorder="1" applyAlignment="1" applyProtection="1">
      <alignment horizontal="right" vertical="top" wrapText="1" indent="1"/>
      <protection locked="0"/>
    </xf>
    <xf numFmtId="0" fontId="24" fillId="2" borderId="0" xfId="3" applyFont="1" applyFill="1" applyBorder="1" applyAlignment="1" applyProtection="1">
      <protection locked="0"/>
    </xf>
    <xf numFmtId="0" fontId="10" fillId="2" borderId="0" xfId="3" applyFont="1" applyFill="1" applyBorder="1" applyAlignment="1" applyProtection="1">
      <protection locked="0"/>
    </xf>
    <xf numFmtId="0" fontId="10" fillId="2" borderId="0" xfId="3" applyFont="1" applyFill="1" applyBorder="1" applyAlignment="1" applyProtection="1">
      <alignment horizontal="right"/>
      <protection locked="0"/>
    </xf>
    <xf numFmtId="0" fontId="2" fillId="0" borderId="0" xfId="0" applyFont="1" applyAlignment="1" applyProtection="1">
      <alignment vertical="center" wrapText="1"/>
      <protection locked="0"/>
    </xf>
    <xf numFmtId="0" fontId="10" fillId="2" borderId="30" xfId="3" applyFont="1" applyFill="1" applyBorder="1" applyAlignment="1" applyProtection="1">
      <protection locked="0"/>
    </xf>
    <xf numFmtId="0" fontId="10" fillId="2" borderId="0" xfId="3" applyFont="1" applyFill="1" applyBorder="1" applyProtection="1">
      <protection locked="0"/>
    </xf>
    <xf numFmtId="0" fontId="10" fillId="2" borderId="44" xfId="3" applyFont="1" applyFill="1" applyBorder="1" applyProtection="1">
      <protection locked="0"/>
    </xf>
    <xf numFmtId="0" fontId="1" fillId="2" borderId="0" xfId="0" applyFont="1" applyFill="1" applyBorder="1" applyProtection="1">
      <protection locked="0"/>
    </xf>
    <xf numFmtId="0" fontId="0" fillId="2" borderId="30" xfId="0" applyFont="1" applyFill="1" applyBorder="1" applyProtection="1">
      <protection locked="0"/>
    </xf>
    <xf numFmtId="0" fontId="0" fillId="2" borderId="0" xfId="0" applyFont="1" applyFill="1" applyBorder="1" applyProtection="1">
      <protection locked="0"/>
    </xf>
    <xf numFmtId="0" fontId="0" fillId="2" borderId="44" xfId="0" applyFont="1" applyFill="1" applyBorder="1" applyAlignment="1" applyProtection="1">
      <alignment wrapText="1"/>
      <protection locked="0"/>
    </xf>
    <xf numFmtId="0" fontId="0" fillId="2" borderId="44" xfId="0" applyFont="1" applyFill="1" applyBorder="1" applyProtection="1">
      <protection locked="0"/>
    </xf>
    <xf numFmtId="0" fontId="10" fillId="2" borderId="30" xfId="3" applyFont="1" applyFill="1" applyBorder="1" applyAlignment="1" applyProtection="1">
      <alignment wrapText="1"/>
      <protection locked="0"/>
    </xf>
    <xf numFmtId="0" fontId="10" fillId="2" borderId="0" xfId="3" applyFont="1" applyFill="1" applyBorder="1" applyAlignment="1" applyProtection="1">
      <alignment wrapText="1"/>
      <protection locked="0"/>
    </xf>
    <xf numFmtId="0" fontId="2" fillId="2" borderId="44" xfId="3" applyFont="1" applyFill="1" applyBorder="1" applyAlignment="1" applyProtection="1">
      <protection locked="0"/>
    </xf>
    <xf numFmtId="0" fontId="1" fillId="2" borderId="44" xfId="0" applyFont="1" applyFill="1" applyBorder="1" applyProtection="1">
      <protection locked="0"/>
    </xf>
    <xf numFmtId="0" fontId="10" fillId="0" borderId="30" xfId="3" applyFont="1" applyFill="1" applyBorder="1" applyAlignment="1" applyProtection="1">
      <protection locked="0"/>
    </xf>
    <xf numFmtId="0" fontId="0" fillId="0" borderId="0" xfId="0" applyFont="1" applyFill="1" applyBorder="1" applyProtection="1">
      <protection locked="0"/>
    </xf>
    <xf numFmtId="0" fontId="1" fillId="0" borderId="0" xfId="0" applyFont="1" applyFill="1" applyBorder="1" applyProtection="1">
      <protection locked="0"/>
    </xf>
    <xf numFmtId="0" fontId="1" fillId="0" borderId="44" xfId="0" applyFont="1" applyFill="1" applyBorder="1" applyProtection="1">
      <protection locked="0"/>
    </xf>
    <xf numFmtId="0" fontId="10" fillId="2" borderId="0" xfId="3" applyFont="1" applyFill="1" applyAlignment="1" applyProtection="1">
      <protection locked="0"/>
    </xf>
    <xf numFmtId="164" fontId="4" fillId="2" borderId="0" xfId="4" applyFont="1" applyFill="1" applyBorder="1" applyAlignment="1" applyProtection="1">
      <alignment vertical="center"/>
      <protection locked="0"/>
    </xf>
    <xf numFmtId="164" fontId="10" fillId="2" borderId="0" xfId="7" applyNumberFormat="1" applyFont="1" applyFill="1" applyBorder="1" applyAlignment="1" applyProtection="1">
      <alignment horizontal="left" wrapText="1"/>
      <protection locked="0"/>
    </xf>
    <xf numFmtId="164" fontId="1" fillId="2" borderId="0" xfId="4" applyFont="1" applyFill="1" applyBorder="1" applyAlignment="1" applyProtection="1">
      <alignment horizontal="left" wrapText="1"/>
      <protection locked="0"/>
    </xf>
    <xf numFmtId="164" fontId="26" fillId="2" borderId="30" xfId="4" applyFont="1" applyFill="1" applyBorder="1" applyAlignment="1" applyProtection="1">
      <alignment wrapText="1"/>
      <protection locked="0"/>
    </xf>
    <xf numFmtId="164" fontId="26" fillId="2" borderId="0" xfId="4" applyFont="1" applyFill="1" applyBorder="1" applyAlignment="1" applyProtection="1">
      <alignment wrapText="1"/>
      <protection locked="0"/>
    </xf>
    <xf numFmtId="0" fontId="24" fillId="2" borderId="0" xfId="3" applyFont="1" applyFill="1" applyAlignment="1" applyProtection="1">
      <alignment vertical="center"/>
      <protection locked="0"/>
    </xf>
    <xf numFmtId="0" fontId="24" fillId="0" borderId="0" xfId="3" applyFont="1" applyFill="1" applyBorder="1" applyAlignment="1" applyProtection="1">
      <protection locked="0"/>
    </xf>
    <xf numFmtId="0" fontId="0" fillId="0" borderId="0" xfId="0" applyAlignment="1"/>
    <xf numFmtId="14" fontId="0" fillId="8" borderId="0" xfId="0" applyNumberFormat="1" applyFill="1"/>
    <xf numFmtId="0" fontId="50" fillId="0" borderId="0" xfId="0" applyFont="1"/>
    <xf numFmtId="0" fontId="50" fillId="0" borderId="0" xfId="0" applyFont="1" applyAlignment="1"/>
    <xf numFmtId="0" fontId="51" fillId="2" borderId="0" xfId="3" applyFont="1" applyFill="1" applyBorder="1" applyAlignment="1" applyProtection="1">
      <protection locked="0"/>
    </xf>
    <xf numFmtId="0" fontId="51" fillId="2" borderId="0" xfId="3" applyFont="1" applyFill="1" applyBorder="1" applyAlignment="1" applyProtection="1"/>
    <xf numFmtId="164" fontId="50" fillId="2" borderId="0" xfId="4" applyFont="1" applyFill="1" applyBorder="1" applyProtection="1"/>
    <xf numFmtId="0" fontId="0" fillId="0" borderId="0" xfId="0" applyAlignment="1">
      <alignment horizontal="left" wrapText="1"/>
    </xf>
    <xf numFmtId="0" fontId="0" fillId="0" borderId="0" xfId="0" applyAlignment="1">
      <alignment horizontal="justify"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left"/>
    </xf>
    <xf numFmtId="0" fontId="23" fillId="0" borderId="0" xfId="0" applyFont="1" applyAlignment="1">
      <alignment horizontal="center" wrapText="1"/>
    </xf>
    <xf numFmtId="0" fontId="0" fillId="0" borderId="0" xfId="0" applyAlignment="1">
      <alignment horizontal="justify"/>
    </xf>
    <xf numFmtId="0" fontId="18" fillId="0" borderId="0" xfId="0" applyFont="1" applyAlignment="1">
      <alignment horizontal="justify"/>
    </xf>
    <xf numFmtId="0" fontId="0" fillId="0" borderId="52" xfId="0" applyFill="1" applyBorder="1" applyAlignment="1">
      <alignment horizontal="center"/>
    </xf>
    <xf numFmtId="0" fontId="0" fillId="0" borderId="53" xfId="0" applyFill="1" applyBorder="1" applyAlignment="1">
      <alignment horizontal="center"/>
    </xf>
    <xf numFmtId="0" fontId="0" fillId="0" borderId="54" xfId="0" applyFill="1" applyBorder="1" applyAlignment="1">
      <alignment horizontal="center"/>
    </xf>
    <xf numFmtId="0" fontId="0" fillId="0" borderId="30" xfId="0" applyFill="1" applyBorder="1" applyAlignment="1">
      <alignment horizontal="center"/>
    </xf>
    <xf numFmtId="0" fontId="0" fillId="0" borderId="0" xfId="0" applyFill="1" applyBorder="1" applyAlignment="1">
      <alignment horizontal="center"/>
    </xf>
    <xf numFmtId="0" fontId="0" fillId="0" borderId="44" xfId="0" applyFill="1" applyBorder="1" applyAlignment="1">
      <alignment horizontal="center"/>
    </xf>
    <xf numFmtId="0" fontId="0" fillId="0" borderId="45" xfId="0" applyFill="1" applyBorder="1" applyAlignment="1">
      <alignment horizontal="center"/>
    </xf>
    <xf numFmtId="0" fontId="0" fillId="0" borderId="46" xfId="0" applyFill="1" applyBorder="1" applyAlignment="1">
      <alignment horizontal="center"/>
    </xf>
    <xf numFmtId="0" fontId="0" fillId="0" borderId="55" xfId="0" applyFill="1"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Fill="1" applyAlignment="1">
      <alignment horizontal="center"/>
    </xf>
    <xf numFmtId="0" fontId="23" fillId="0" borderId="0" xfId="0" applyFont="1" applyAlignment="1">
      <alignment horizontal="center" vertical="center" wrapText="1"/>
    </xf>
    <xf numFmtId="0" fontId="37" fillId="0" borderId="0" xfId="0" applyFont="1" applyAlignment="1"/>
    <xf numFmtId="0" fontId="0" fillId="0" borderId="0" xfId="0" applyFill="1" applyAlignment="1">
      <alignment horizontal="left" wrapText="1"/>
    </xf>
    <xf numFmtId="0" fontId="0" fillId="0" borderId="41" xfId="0" applyFill="1" applyBorder="1" applyAlignment="1">
      <alignment horizontal="center" wrapText="1"/>
    </xf>
    <xf numFmtId="0" fontId="0" fillId="0" borderId="42" xfId="0" applyFill="1" applyBorder="1" applyAlignment="1">
      <alignment horizontal="center" wrapText="1"/>
    </xf>
    <xf numFmtId="0" fontId="0" fillId="0" borderId="43" xfId="0" applyFill="1" applyBorder="1" applyAlignment="1">
      <alignment horizontal="center" wrapText="1"/>
    </xf>
    <xf numFmtId="0" fontId="0" fillId="8" borderId="0" xfId="0" applyFill="1" applyAlignment="1">
      <alignment horizontal="left" wrapText="1"/>
    </xf>
    <xf numFmtId="0" fontId="6" fillId="0" borderId="0" xfId="0" applyFont="1" applyBorder="1" applyAlignment="1">
      <alignment horizontal="center" vertical="center" wrapText="1"/>
    </xf>
    <xf numFmtId="0" fontId="6" fillId="0" borderId="107" xfId="0" applyFont="1" applyBorder="1" applyAlignment="1">
      <alignment horizontal="left" vertical="center" wrapText="1"/>
    </xf>
    <xf numFmtId="0" fontId="6" fillId="0" borderId="99" xfId="0" applyFont="1" applyBorder="1" applyAlignment="1">
      <alignment horizontal="left" vertical="center" wrapText="1"/>
    </xf>
    <xf numFmtId="0" fontId="6" fillId="0" borderId="8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128" xfId="0" applyFont="1" applyBorder="1" applyAlignment="1">
      <alignment horizontal="left" vertical="center" wrapText="1"/>
    </xf>
    <xf numFmtId="0" fontId="6" fillId="0" borderId="129" xfId="0" applyFont="1" applyBorder="1" applyAlignment="1">
      <alignment horizontal="left" vertical="center" wrapText="1"/>
    </xf>
    <xf numFmtId="0" fontId="6" fillId="0" borderId="79"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70" xfId="0" applyFont="1" applyBorder="1" applyAlignment="1">
      <alignment horizontal="center"/>
    </xf>
    <xf numFmtId="0" fontId="6" fillId="0" borderId="71" xfId="0" applyFont="1" applyBorder="1" applyAlignment="1">
      <alignment horizontal="center"/>
    </xf>
    <xf numFmtId="0" fontId="6" fillId="0" borderId="72" xfId="0" applyFont="1" applyBorder="1" applyAlignment="1">
      <alignment horizontal="center"/>
    </xf>
    <xf numFmtId="0" fontId="11" fillId="0" borderId="116" xfId="0" applyFont="1" applyBorder="1" applyAlignment="1">
      <alignment horizontal="left" vertical="center" wrapText="1"/>
    </xf>
    <xf numFmtId="0" fontId="11" fillId="0" borderId="52" xfId="0" applyFont="1" applyBorder="1" applyAlignment="1">
      <alignment horizontal="left" vertical="center" wrapText="1"/>
    </xf>
    <xf numFmtId="0" fontId="6" fillId="0" borderId="52" xfId="0" applyFont="1" applyBorder="1" applyAlignment="1">
      <alignment horizontal="center" vertical="center" wrapText="1"/>
    </xf>
    <xf numFmtId="0" fontId="6" fillId="0" borderId="106" xfId="0" applyFont="1" applyBorder="1" applyAlignment="1">
      <alignment horizontal="center" vertical="center" wrapText="1"/>
    </xf>
    <xf numFmtId="0" fontId="7" fillId="0" borderId="119" xfId="0" applyFont="1" applyBorder="1" applyAlignment="1">
      <alignment horizontal="left" vertical="center" wrapText="1"/>
    </xf>
    <xf numFmtId="0" fontId="7" fillId="0" borderId="55" xfId="0" applyFont="1" applyBorder="1" applyAlignment="1">
      <alignment horizontal="left" vertical="center" wrapText="1"/>
    </xf>
    <xf numFmtId="0" fontId="5" fillId="0" borderId="120" xfId="0" applyFont="1" applyBorder="1" applyAlignment="1">
      <alignment horizontal="center" vertical="center" wrapText="1"/>
    </xf>
    <xf numFmtId="0" fontId="5" fillId="0" borderId="43"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83" xfId="0" applyFont="1" applyBorder="1" applyAlignment="1">
      <alignment horizontal="left" vertical="center" wrapText="1"/>
    </xf>
    <xf numFmtId="0" fontId="6" fillId="0" borderId="101" xfId="0" applyFont="1" applyBorder="1" applyAlignment="1">
      <alignment horizontal="left" vertical="center" wrapText="1"/>
    </xf>
    <xf numFmtId="0" fontId="5" fillId="8" borderId="8" xfId="0" applyFont="1" applyFill="1" applyBorder="1" applyAlignment="1">
      <alignment horizontal="center" vertical="center" wrapText="1"/>
    </xf>
    <xf numFmtId="0" fontId="5" fillId="8" borderId="130" xfId="0" applyFont="1" applyFill="1" applyBorder="1" applyAlignment="1">
      <alignment horizontal="center" vertical="center" wrapText="1"/>
    </xf>
    <xf numFmtId="0" fontId="6" fillId="0" borderId="121" xfId="0" applyFont="1" applyBorder="1" applyAlignment="1">
      <alignment horizontal="left" vertical="center" wrapText="1"/>
    </xf>
    <xf numFmtId="0" fontId="6" fillId="0" borderId="122" xfId="0" applyFont="1" applyBorder="1" applyAlignment="1">
      <alignment horizontal="left" vertical="center" wrapText="1"/>
    </xf>
    <xf numFmtId="0" fontId="6" fillId="0" borderId="120" xfId="0" applyFont="1" applyBorder="1" applyAlignment="1">
      <alignment horizontal="left" vertical="center" wrapText="1"/>
    </xf>
    <xf numFmtId="0" fontId="6" fillId="0" borderId="43" xfId="0" applyFont="1" applyBorder="1" applyAlignment="1">
      <alignment horizontal="left" vertical="center" wrapText="1"/>
    </xf>
    <xf numFmtId="0" fontId="6" fillId="0" borderId="126" xfId="0" applyFont="1" applyBorder="1" applyAlignment="1">
      <alignment horizontal="center" vertical="center" wrapText="1"/>
    </xf>
    <xf numFmtId="0" fontId="6" fillId="0" borderId="127" xfId="0" applyFont="1" applyBorder="1" applyAlignment="1">
      <alignment horizontal="center" vertical="center" wrapText="1"/>
    </xf>
    <xf numFmtId="0" fontId="5" fillId="8" borderId="10" xfId="0" applyFont="1" applyFill="1" applyBorder="1" applyAlignment="1">
      <alignment horizontal="center" vertical="center" wrapText="1"/>
    </xf>
    <xf numFmtId="0" fontId="5" fillId="8" borderId="47" xfId="0" applyFont="1" applyFill="1" applyBorder="1" applyAlignment="1">
      <alignment horizontal="center" vertical="center" wrapText="1"/>
    </xf>
    <xf numFmtId="0" fontId="6" fillId="0" borderId="41" xfId="0" applyFont="1" applyBorder="1" applyAlignment="1">
      <alignment horizontal="center" vertical="center" wrapText="1"/>
    </xf>
    <xf numFmtId="0" fontId="6" fillId="0" borderId="125" xfId="0" applyFont="1" applyBorder="1" applyAlignment="1">
      <alignment horizontal="center" vertical="center" wrapText="1"/>
    </xf>
    <xf numFmtId="0" fontId="6" fillId="0" borderId="90" xfId="0" applyFont="1" applyBorder="1" applyAlignment="1">
      <alignment horizontal="left" vertical="center" wrapText="1"/>
    </xf>
    <xf numFmtId="0" fontId="6" fillId="0" borderId="103" xfId="0" applyFont="1" applyBorder="1" applyAlignment="1">
      <alignment horizontal="left" vertical="center" wrapText="1"/>
    </xf>
    <xf numFmtId="0" fontId="5" fillId="8" borderId="67" xfId="0" applyFont="1" applyFill="1" applyBorder="1" applyAlignment="1">
      <alignment horizontal="center" vertical="center" wrapText="1"/>
    </xf>
    <xf numFmtId="0" fontId="5" fillId="8" borderId="68" xfId="0" applyFont="1" applyFill="1" applyBorder="1" applyAlignment="1">
      <alignment horizontal="center" vertical="center" wrapText="1"/>
    </xf>
    <xf numFmtId="0" fontId="5" fillId="8" borderId="69" xfId="0" applyFont="1" applyFill="1" applyBorder="1" applyAlignment="1">
      <alignment horizontal="center" vertical="center" wrapText="1"/>
    </xf>
    <xf numFmtId="0" fontId="5" fillId="8" borderId="109" xfId="0" applyFont="1" applyFill="1" applyBorder="1" applyAlignment="1">
      <alignment horizontal="center" vertical="center" wrapText="1"/>
    </xf>
    <xf numFmtId="0" fontId="5" fillId="8" borderId="110" xfId="0" applyFont="1" applyFill="1" applyBorder="1" applyAlignment="1">
      <alignment horizontal="center" vertical="center" wrapText="1"/>
    </xf>
    <xf numFmtId="0" fontId="5" fillId="8" borderId="111" xfId="0" applyFont="1" applyFill="1" applyBorder="1" applyAlignment="1">
      <alignment horizontal="center" vertical="center" wrapText="1"/>
    </xf>
    <xf numFmtId="0" fontId="6" fillId="0" borderId="102" xfId="0" applyFont="1" applyBorder="1" applyAlignment="1">
      <alignment horizontal="left" vertical="center" wrapText="1"/>
    </xf>
    <xf numFmtId="0" fontId="6" fillId="0" borderId="109" xfId="0" applyFont="1" applyBorder="1" applyAlignment="1">
      <alignment horizontal="left" vertical="center" wrapText="1"/>
    </xf>
    <xf numFmtId="0" fontId="6" fillId="0" borderId="131" xfId="0" applyFont="1" applyBorder="1" applyAlignment="1">
      <alignment horizontal="left" vertical="center" wrapText="1"/>
    </xf>
    <xf numFmtId="0" fontId="5" fillId="0" borderId="41" xfId="0" applyFont="1" applyBorder="1" applyAlignment="1">
      <alignment horizontal="center" vertical="center" wrapText="1"/>
    </xf>
    <xf numFmtId="0" fontId="5" fillId="0" borderId="125"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93" xfId="0" applyFont="1" applyBorder="1" applyAlignment="1">
      <alignment horizontal="center" vertical="center" wrapText="1"/>
    </xf>
    <xf numFmtId="0" fontId="3" fillId="0" borderId="0" xfId="0" applyFont="1" applyBorder="1" applyAlignment="1">
      <alignment horizontal="justify" vertical="center" wrapText="1"/>
    </xf>
    <xf numFmtId="0" fontId="6" fillId="0" borderId="95" xfId="0" applyFont="1" applyBorder="1" applyAlignment="1">
      <alignment horizontal="left" vertical="center" wrapText="1"/>
    </xf>
    <xf numFmtId="0" fontId="6" fillId="0" borderId="92" xfId="0" applyFont="1" applyBorder="1" applyAlignment="1">
      <alignment horizontal="left" vertical="center" wrapText="1"/>
    </xf>
    <xf numFmtId="0" fontId="6" fillId="0" borderId="96" xfId="0" applyFont="1" applyBorder="1" applyAlignment="1">
      <alignment horizontal="left" vertical="center" wrapText="1"/>
    </xf>
    <xf numFmtId="0" fontId="6" fillId="0" borderId="28" xfId="0" applyFont="1" applyBorder="1" applyAlignment="1">
      <alignment horizontal="left" vertical="center" wrapText="1"/>
    </xf>
    <xf numFmtId="0" fontId="11" fillId="0" borderId="96" xfId="0" applyFont="1" applyBorder="1" applyAlignment="1">
      <alignment horizontal="left" vertical="center" wrapText="1"/>
    </xf>
    <xf numFmtId="0" fontId="11" fillId="0" borderId="28" xfId="0" applyFont="1" applyBorder="1" applyAlignment="1">
      <alignment horizontal="left" vertical="center" wrapText="1"/>
    </xf>
    <xf numFmtId="0" fontId="6" fillId="0" borderId="97" xfId="0" applyFont="1" applyBorder="1" applyAlignment="1">
      <alignment horizontal="center" vertical="center" wrapText="1"/>
    </xf>
    <xf numFmtId="0" fontId="6" fillId="0" borderId="117" xfId="0" applyFont="1" applyBorder="1" applyAlignment="1">
      <alignment horizontal="left" vertical="center" wrapText="1"/>
    </xf>
    <xf numFmtId="0" fontId="6" fillId="0" borderId="45" xfId="0" applyFont="1" applyBorder="1" applyAlignment="1">
      <alignment horizontal="left" vertical="center" wrapText="1"/>
    </xf>
    <xf numFmtId="0" fontId="6" fillId="0" borderId="41" xfId="0" applyFont="1" applyBorder="1" applyAlignment="1">
      <alignment horizontal="left" vertical="center" wrapText="1"/>
    </xf>
    <xf numFmtId="0" fontId="6" fillId="0" borderId="108" xfId="0" applyFont="1" applyBorder="1" applyAlignment="1">
      <alignment horizontal="left" vertical="center" wrapText="1"/>
    </xf>
    <xf numFmtId="0" fontId="6" fillId="0" borderId="118" xfId="0" applyFont="1" applyBorder="1" applyAlignment="1">
      <alignment horizontal="left" vertical="center" wrapText="1"/>
    </xf>
    <xf numFmtId="0" fontId="6" fillId="0" borderId="54" xfId="0" applyFont="1" applyBorder="1" applyAlignment="1">
      <alignment horizontal="left" vertical="center" wrapText="1"/>
    </xf>
    <xf numFmtId="0" fontId="6" fillId="0" borderId="52" xfId="0" applyFont="1" applyBorder="1" applyAlignment="1">
      <alignment horizontal="left"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124" xfId="0" applyFont="1" applyBorder="1" applyAlignment="1">
      <alignment horizontal="center" vertical="center" wrapText="1"/>
    </xf>
    <xf numFmtId="0" fontId="5" fillId="8" borderId="94"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0" borderId="121" xfId="0" applyFont="1" applyBorder="1" applyAlignment="1">
      <alignment horizontal="left" vertical="center" wrapText="1"/>
    </xf>
    <xf numFmtId="0" fontId="5" fillId="0" borderId="122" xfId="0" applyFont="1" applyBorder="1" applyAlignment="1">
      <alignment horizontal="left" vertical="center" wrapText="1"/>
    </xf>
    <xf numFmtId="0" fontId="41" fillId="0" borderId="0" xfId="0" applyFont="1" applyAlignment="1">
      <alignment horizontal="right" vertical="center" wrapText="1"/>
    </xf>
    <xf numFmtId="0" fontId="4" fillId="0" borderId="0" xfId="0" applyFont="1" applyAlignment="1">
      <alignment horizontal="left" vertical="center" wrapText="1"/>
    </xf>
    <xf numFmtId="0" fontId="40" fillId="3" borderId="5"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3" fillId="8" borderId="11" xfId="0" applyFont="1" applyFill="1" applyBorder="1" applyAlignment="1">
      <alignment horizontal="center" vertical="center"/>
    </xf>
    <xf numFmtId="0" fontId="43" fillId="8" borderId="12" xfId="0" applyFont="1" applyFill="1" applyBorder="1" applyAlignment="1">
      <alignment horizontal="center" vertical="center"/>
    </xf>
    <xf numFmtId="0" fontId="43" fillId="8" borderId="13" xfId="0" applyFont="1" applyFill="1" applyBorder="1" applyAlignment="1">
      <alignment horizontal="center" vertical="center"/>
    </xf>
    <xf numFmtId="0" fontId="42" fillId="8" borderId="5" xfId="0" applyFont="1" applyFill="1" applyBorder="1" applyAlignment="1">
      <alignment horizontal="center" vertical="center" wrapText="1"/>
    </xf>
    <xf numFmtId="0" fontId="42" fillId="8" borderId="4" xfId="0" applyFont="1" applyFill="1" applyBorder="1" applyAlignment="1">
      <alignment horizontal="center" vertical="center" wrapText="1"/>
    </xf>
    <xf numFmtId="0" fontId="43" fillId="8" borderId="6" xfId="0" applyFont="1" applyFill="1" applyBorder="1" applyAlignment="1"/>
    <xf numFmtId="0" fontId="43" fillId="8" borderId="7" xfId="0" applyFont="1" applyFill="1" applyBorder="1" applyAlignment="1"/>
    <xf numFmtId="0" fontId="43" fillId="8" borderId="1" xfId="0" applyFont="1" applyFill="1" applyBorder="1" applyAlignment="1"/>
    <xf numFmtId="0" fontId="43" fillId="8" borderId="3" xfId="0" applyFont="1" applyFill="1" applyBorder="1" applyAlignment="1"/>
    <xf numFmtId="0" fontId="0" fillId="0" borderId="8" xfId="0" applyBorder="1" applyAlignment="1">
      <alignment wrapText="1"/>
    </xf>
    <xf numFmtId="0" fontId="0" fillId="0" borderId="10" xfId="0" applyBorder="1" applyAlignment="1">
      <alignment wrapText="1"/>
    </xf>
    <xf numFmtId="0" fontId="0" fillId="0" borderId="9" xfId="0" applyBorder="1" applyAlignment="1">
      <alignment wrapText="1"/>
    </xf>
    <xf numFmtId="14" fontId="0" fillId="0" borderId="8" xfId="0" applyNumberFormat="1" applyBorder="1" applyAlignment="1">
      <alignment horizontal="left"/>
    </xf>
    <xf numFmtId="14" fontId="0" fillId="0" borderId="10" xfId="0" applyNumberFormat="1" applyBorder="1" applyAlignment="1">
      <alignment horizontal="left"/>
    </xf>
    <xf numFmtId="14" fontId="0" fillId="0" borderId="9" xfId="0" applyNumberFormat="1" applyBorder="1" applyAlignment="1">
      <alignment horizontal="left"/>
    </xf>
    <xf numFmtId="176" fontId="0" fillId="0" borderId="8" xfId="0" applyNumberFormat="1" applyBorder="1" applyAlignment="1">
      <alignment horizontal="left"/>
    </xf>
    <xf numFmtId="176" fontId="0" fillId="0" borderId="10" xfId="0" applyNumberFormat="1" applyBorder="1" applyAlignment="1">
      <alignment horizontal="left"/>
    </xf>
    <xf numFmtId="176" fontId="0" fillId="0" borderId="9" xfId="0" applyNumberFormat="1" applyBorder="1" applyAlignment="1">
      <alignment horizontal="left"/>
    </xf>
    <xf numFmtId="0" fontId="0" fillId="0" borderId="21" xfId="0" applyBorder="1" applyAlignment="1">
      <alignment wrapText="1"/>
    </xf>
    <xf numFmtId="0" fontId="0" fillId="0" borderId="24" xfId="0" applyBorder="1" applyAlignment="1">
      <alignment wrapText="1"/>
    </xf>
    <xf numFmtId="0" fontId="0" fillId="0" borderId="22" xfId="0" applyBorder="1" applyAlignment="1">
      <alignment wrapText="1"/>
    </xf>
    <xf numFmtId="0" fontId="40" fillId="0" borderId="112" xfId="0" applyFont="1" applyBorder="1" applyAlignment="1">
      <alignment horizontal="right"/>
    </xf>
    <xf numFmtId="0" fontId="40" fillId="0" borderId="113" xfId="0" applyFont="1" applyBorder="1" applyAlignment="1">
      <alignment horizontal="right"/>
    </xf>
    <xf numFmtId="0" fontId="40" fillId="0" borderId="114" xfId="0" applyFont="1" applyBorder="1" applyAlignment="1">
      <alignment horizontal="right"/>
    </xf>
    <xf numFmtId="0" fontId="0" fillId="0" borderId="104" xfId="0" applyBorder="1" applyAlignment="1">
      <alignment wrapText="1"/>
    </xf>
    <xf numFmtId="0" fontId="0" fillId="0" borderId="46" xfId="0" applyBorder="1" applyAlignment="1">
      <alignment wrapText="1"/>
    </xf>
    <xf numFmtId="0" fontId="0" fillId="0" borderId="105" xfId="0" applyBorder="1" applyAlignment="1">
      <alignment wrapText="1"/>
    </xf>
    <xf numFmtId="0" fontId="5" fillId="8" borderId="5"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0" fillId="8" borderId="6" xfId="0" applyFill="1" applyBorder="1" applyAlignment="1"/>
    <xf numFmtId="0" fontId="0" fillId="8" borderId="7" xfId="0" applyFill="1" applyBorder="1" applyAlignment="1"/>
    <xf numFmtId="0" fontId="0" fillId="8" borderId="1" xfId="0" applyFill="1" applyBorder="1" applyAlignment="1"/>
    <xf numFmtId="0" fontId="0" fillId="8" borderId="3" xfId="0" applyFill="1" applyBorder="1" applyAlignment="1"/>
    <xf numFmtId="0" fontId="18" fillId="0" borderId="28" xfId="0" applyFont="1" applyBorder="1" applyAlignment="1">
      <alignment horizontal="center" vertical="center" wrapText="1"/>
    </xf>
    <xf numFmtId="0" fontId="0" fillId="0" borderId="79" xfId="0" applyBorder="1" applyAlignment="1">
      <alignment horizontal="center" wrapText="1"/>
    </xf>
    <xf numFmtId="0" fontId="44" fillId="4" borderId="5" xfId="0" applyFont="1" applyFill="1" applyBorder="1" applyAlignment="1">
      <alignment horizontal="center" vertical="center" wrapText="1"/>
    </xf>
    <xf numFmtId="0" fontId="44" fillId="4" borderId="4"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44" fillId="4" borderId="14"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45" fillId="5" borderId="14" xfId="0" applyFont="1" applyFill="1" applyBorder="1" applyAlignment="1">
      <alignment horizontal="center" vertical="center" wrapText="1"/>
    </xf>
    <xf numFmtId="0" fontId="45" fillId="5" borderId="0" xfId="0" applyFont="1" applyFill="1" applyBorder="1" applyAlignment="1">
      <alignment horizontal="center" vertical="center" wrapText="1"/>
    </xf>
    <xf numFmtId="0" fontId="45" fillId="5" borderId="2" xfId="0" applyFont="1" applyFill="1" applyBorder="1" applyAlignment="1">
      <alignment horizontal="center" vertical="center" wrapText="1"/>
    </xf>
    <xf numFmtId="0" fontId="45" fillId="5" borderId="0" xfId="0" applyFont="1" applyFill="1" applyAlignment="1">
      <alignment horizontal="center" vertical="center" wrapText="1"/>
    </xf>
    <xf numFmtId="0" fontId="0" fillId="0" borderId="73" xfId="0" applyBorder="1" applyAlignment="1">
      <alignment horizontal="center" wrapText="1"/>
    </xf>
    <xf numFmtId="0" fontId="0" fillId="0" borderId="74" xfId="0" applyBorder="1" applyAlignment="1">
      <alignment horizontal="center" wrapText="1"/>
    </xf>
    <xf numFmtId="0" fontId="0" fillId="0" borderId="75" xfId="0" applyBorder="1" applyAlignment="1">
      <alignment horizontal="center" wrapText="1"/>
    </xf>
    <xf numFmtId="0" fontId="40" fillId="0" borderId="112" xfId="0" applyFont="1" applyBorder="1" applyAlignment="1">
      <alignment horizontal="right" wrapText="1"/>
    </xf>
    <xf numFmtId="0" fontId="40" fillId="0" borderId="113" xfId="0" applyFont="1" applyBorder="1" applyAlignment="1">
      <alignment horizontal="right" wrapText="1"/>
    </xf>
    <xf numFmtId="0" fontId="40" fillId="0" borderId="114" xfId="0" applyFont="1" applyBorder="1" applyAlignment="1">
      <alignment horizontal="right" wrapText="1"/>
    </xf>
    <xf numFmtId="0" fontId="45" fillId="6" borderId="5" xfId="0" applyFont="1" applyFill="1" applyBorder="1" applyAlignment="1">
      <alignment horizontal="center" vertical="center" wrapText="1"/>
    </xf>
    <xf numFmtId="0" fontId="45" fillId="6" borderId="4" xfId="0" applyFont="1" applyFill="1" applyBorder="1" applyAlignment="1">
      <alignment horizontal="center" vertical="center" wrapText="1"/>
    </xf>
    <xf numFmtId="0" fontId="45" fillId="6" borderId="6" xfId="0" applyFont="1" applyFill="1" applyBorder="1" applyAlignment="1">
      <alignment horizontal="center" vertical="center" wrapText="1"/>
    </xf>
    <xf numFmtId="0" fontId="45" fillId="6" borderId="14" xfId="0" applyFont="1" applyFill="1" applyBorder="1" applyAlignment="1">
      <alignment horizontal="center" vertical="center" wrapText="1"/>
    </xf>
    <xf numFmtId="0" fontId="45" fillId="6" borderId="0" xfId="0" applyFont="1" applyFill="1" applyBorder="1" applyAlignment="1">
      <alignment horizontal="center" vertical="center" wrapText="1"/>
    </xf>
    <xf numFmtId="0" fontId="45" fillId="6" borderId="2" xfId="0" applyFont="1" applyFill="1" applyBorder="1" applyAlignment="1">
      <alignment horizontal="center" vertical="center" wrapText="1"/>
    </xf>
    <xf numFmtId="0" fontId="45" fillId="6" borderId="7" xfId="0" applyFont="1" applyFill="1" applyBorder="1" applyAlignment="1">
      <alignment horizontal="center" vertical="center" wrapText="1"/>
    </xf>
    <xf numFmtId="0" fontId="45" fillId="6" borderId="1" xfId="0" applyFont="1" applyFill="1" applyBorder="1" applyAlignment="1">
      <alignment horizontal="center" vertical="center" wrapText="1"/>
    </xf>
    <xf numFmtId="0" fontId="40" fillId="0" borderId="76" xfId="0" applyFont="1" applyBorder="1" applyAlignment="1">
      <alignment horizontal="center"/>
    </xf>
    <xf numFmtId="0" fontId="40" fillId="0" borderId="23" xfId="0" applyFont="1" applyBorder="1" applyAlignment="1">
      <alignment horizontal="center"/>
    </xf>
    <xf numFmtId="0" fontId="40" fillId="0" borderId="77" xfId="0" applyFont="1" applyBorder="1" applyAlignment="1">
      <alignment horizontal="center"/>
    </xf>
    <xf numFmtId="3" fontId="11" fillId="0" borderId="0" xfId="0" applyNumberFormat="1" applyFont="1" applyFill="1" applyBorder="1" applyAlignment="1" applyProtection="1">
      <alignment horizontal="center" vertical="top" wrapText="1"/>
      <protection locked="0"/>
    </xf>
    <xf numFmtId="0" fontId="23" fillId="0" borderId="0" xfId="0" applyFont="1" applyAlignment="1">
      <alignment horizontal="right" vertical="center" wrapText="1"/>
    </xf>
    <xf numFmtId="3" fontId="8" fillId="0" borderId="64" xfId="0" applyNumberFormat="1" applyFont="1" applyBorder="1" applyAlignment="1" applyProtection="1">
      <alignment horizontal="center" vertical="center" wrapText="1"/>
      <protection locked="0"/>
    </xf>
    <xf numFmtId="3" fontId="8" fillId="0" borderId="42" xfId="0" applyNumberFormat="1" applyFont="1" applyBorder="1" applyAlignment="1" applyProtection="1">
      <alignment horizontal="center" vertical="center" wrapText="1"/>
      <protection locked="0"/>
    </xf>
    <xf numFmtId="3" fontId="8" fillId="0" borderId="62" xfId="0" applyNumberFormat="1" applyFont="1" applyBorder="1" applyAlignment="1" applyProtection="1">
      <alignment horizontal="center" vertical="center" wrapText="1"/>
      <protection locked="0"/>
    </xf>
    <xf numFmtId="9" fontId="10" fillId="8" borderId="57" xfId="1" applyFont="1" applyFill="1" applyBorder="1" applyAlignment="1" applyProtection="1">
      <alignment horizontal="center"/>
    </xf>
    <xf numFmtId="9" fontId="10" fillId="8" borderId="58" xfId="1" applyFont="1" applyFill="1" applyBorder="1" applyAlignment="1" applyProtection="1">
      <alignment horizontal="center"/>
    </xf>
    <xf numFmtId="9" fontId="10" fillId="8" borderId="59" xfId="1" applyFont="1" applyFill="1" applyBorder="1" applyAlignment="1" applyProtection="1">
      <alignment horizontal="center"/>
    </xf>
    <xf numFmtId="0" fontId="0" fillId="8" borderId="58" xfId="0" applyFill="1" applyBorder="1" applyAlignment="1" applyProtection="1">
      <alignment horizontal="center"/>
    </xf>
    <xf numFmtId="0" fontId="0" fillId="8" borderId="59" xfId="0" applyFill="1" applyBorder="1" applyAlignment="1" applyProtection="1">
      <alignment horizont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12" fillId="0" borderId="32" xfId="0" applyFont="1" applyBorder="1" applyAlignment="1" applyProtection="1">
      <alignment horizontal="right"/>
      <protection locked="0"/>
    </xf>
    <xf numFmtId="0" fontId="36" fillId="0" borderId="0" xfId="7" applyFont="1" applyAlignment="1" applyProtection="1">
      <alignment horizontal="center" wrapText="1"/>
      <protection locked="0"/>
    </xf>
    <xf numFmtId="0" fontId="10"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protection locked="0"/>
    </xf>
    <xf numFmtId="0" fontId="38" fillId="0" borderId="0" xfId="0" applyFont="1" applyAlignment="1" applyProtection="1">
      <alignment horizontal="right"/>
      <protection locked="0"/>
    </xf>
    <xf numFmtId="0" fontId="20" fillId="8" borderId="35" xfId="0" applyFont="1" applyFill="1" applyBorder="1" applyAlignment="1" applyProtection="1">
      <alignment horizontal="center" vertical="center" wrapText="1"/>
      <protection locked="0"/>
    </xf>
    <xf numFmtId="0" fontId="18" fillId="8" borderId="37" xfId="0" applyFont="1" applyFill="1" applyBorder="1" applyAlignment="1">
      <alignment horizontal="center" vertical="center" wrapText="1"/>
    </xf>
    <xf numFmtId="0" fontId="20" fillId="0" borderId="35" xfId="0" applyFont="1" applyBorder="1" applyAlignment="1" applyProtection="1">
      <alignment horizontal="center" vertical="center" wrapText="1"/>
      <protection locked="0"/>
    </xf>
    <xf numFmtId="0" fontId="20" fillId="0" borderId="36" xfId="0" applyFont="1" applyBorder="1" applyAlignment="1" applyProtection="1">
      <alignment horizontal="center" vertical="center" wrapText="1"/>
      <protection locked="0"/>
    </xf>
    <xf numFmtId="0" fontId="18" fillId="0" borderId="37" xfId="0" applyFont="1" applyBorder="1" applyAlignment="1">
      <alignment horizontal="center" vertical="center" wrapText="1"/>
    </xf>
    <xf numFmtId="0" fontId="20" fillId="0" borderId="37" xfId="0" applyFont="1" applyBorder="1" applyAlignment="1" applyProtection="1">
      <alignment horizontal="center" vertical="center" wrapText="1"/>
      <protection locked="0"/>
    </xf>
    <xf numFmtId="0" fontId="20" fillId="0" borderId="38" xfId="0" applyFont="1" applyBorder="1" applyAlignment="1" applyProtection="1">
      <alignment horizontal="center" vertical="center" wrapText="1"/>
      <protection locked="0"/>
    </xf>
    <xf numFmtId="49" fontId="20" fillId="8" borderId="35" xfId="0" applyNumberFormat="1" applyFont="1" applyFill="1" applyBorder="1" applyAlignment="1" applyProtection="1">
      <alignment horizontal="left" vertical="center"/>
      <protection locked="0"/>
    </xf>
    <xf numFmtId="49" fontId="20" fillId="8" borderId="36" xfId="0" applyNumberFormat="1" applyFont="1" applyFill="1" applyBorder="1" applyAlignment="1" applyProtection="1">
      <alignment horizontal="left" vertical="center"/>
      <protection locked="0"/>
    </xf>
    <xf numFmtId="0" fontId="18" fillId="8" borderId="37" xfId="0" applyFont="1" applyFill="1" applyBorder="1" applyAlignment="1">
      <alignment vertical="center"/>
    </xf>
    <xf numFmtId="166" fontId="20" fillId="8" borderId="35" xfId="0" applyNumberFormat="1" applyFont="1" applyFill="1" applyBorder="1" applyAlignment="1" applyProtection="1">
      <alignment horizontal="center" vertical="center"/>
      <protection locked="0"/>
    </xf>
    <xf numFmtId="166" fontId="20" fillId="8" borderId="36" xfId="0" applyNumberFormat="1" applyFont="1" applyFill="1" applyBorder="1" applyAlignment="1" applyProtection="1">
      <alignment horizontal="center" vertical="center"/>
      <protection locked="0"/>
    </xf>
    <xf numFmtId="166" fontId="20" fillId="8" borderId="37" xfId="0" applyNumberFormat="1" applyFont="1" applyFill="1" applyBorder="1" applyAlignment="1" applyProtection="1">
      <alignment horizontal="center" vertical="center"/>
      <protection locked="0"/>
    </xf>
    <xf numFmtId="166" fontId="20" fillId="8" borderId="38" xfId="0" applyNumberFormat="1" applyFont="1" applyFill="1" applyBorder="1" applyAlignment="1" applyProtection="1">
      <alignment horizontal="center" vertical="center"/>
      <protection locked="0"/>
    </xf>
    <xf numFmtId="0" fontId="21" fillId="0" borderId="26"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protection locked="0"/>
    </xf>
    <xf numFmtId="0" fontId="20" fillId="0" borderId="32" xfId="0" applyFont="1" applyBorder="1" applyAlignment="1" applyProtection="1">
      <alignment horizontal="right"/>
      <protection locked="0"/>
    </xf>
    <xf numFmtId="0" fontId="20" fillId="8" borderId="35" xfId="0" applyFont="1" applyFill="1" applyBorder="1" applyAlignment="1" applyProtection="1">
      <alignment horizontal="left" vertical="center"/>
      <protection locked="0"/>
    </xf>
    <xf numFmtId="0" fontId="12" fillId="0" borderId="39" xfId="0" applyFont="1" applyBorder="1" applyAlignment="1" applyProtection="1">
      <alignment horizontal="center"/>
      <protection locked="0"/>
    </xf>
    <xf numFmtId="0" fontId="12" fillId="0" borderId="40" xfId="0" applyFont="1" applyBorder="1" applyAlignment="1" applyProtection="1">
      <alignment horizontal="center"/>
      <protection locked="0"/>
    </xf>
    <xf numFmtId="0" fontId="47" fillId="0" borderId="25" xfId="0" applyFont="1" applyBorder="1" applyAlignment="1" applyProtection="1">
      <protection locked="0"/>
    </xf>
    <xf numFmtId="0" fontId="47" fillId="0" borderId="26" xfId="0" applyFont="1" applyBorder="1" applyAlignment="1" applyProtection="1">
      <protection locked="0"/>
    </xf>
    <xf numFmtId="0" fontId="47" fillId="0" borderId="27" xfId="0" applyFont="1" applyBorder="1" applyAlignment="1" applyProtection="1">
      <protection locked="0"/>
    </xf>
    <xf numFmtId="171" fontId="12" fillId="7" borderId="39" xfId="0" applyNumberFormat="1" applyFont="1" applyFill="1" applyBorder="1" applyAlignment="1" applyProtection="1">
      <alignment horizontal="right" vertical="center"/>
    </xf>
    <xf numFmtId="171" fontId="12" fillId="7" borderId="40" xfId="0" applyNumberFormat="1" applyFont="1" applyFill="1" applyBorder="1" applyAlignment="1" applyProtection="1">
      <alignment horizontal="right" vertical="center"/>
    </xf>
    <xf numFmtId="0" fontId="12" fillId="0" borderId="31" xfId="0" applyFont="1" applyBorder="1" applyProtection="1">
      <protection locked="0"/>
    </xf>
    <xf numFmtId="0" fontId="12" fillId="0" borderId="32" xfId="0" applyFont="1" applyBorder="1" applyProtection="1">
      <protection locked="0"/>
    </xf>
    <xf numFmtId="0" fontId="12" fillId="0" borderId="33" xfId="0" applyFont="1" applyBorder="1" applyProtection="1">
      <protection locked="0"/>
    </xf>
    <xf numFmtId="0" fontId="20" fillId="0" borderId="26" xfId="0" applyFont="1" applyBorder="1" applyAlignment="1" applyProtection="1">
      <alignment horizontal="left" wrapText="1"/>
      <protection locked="0"/>
    </xf>
    <xf numFmtId="172" fontId="12" fillId="7" borderId="39" xfId="0" applyNumberFormat="1" applyFont="1" applyFill="1" applyBorder="1" applyAlignment="1" applyProtection="1">
      <alignment horizontal="center" vertical="center"/>
    </xf>
    <xf numFmtId="172" fontId="12" fillId="7" borderId="40" xfId="0" applyNumberFormat="1" applyFont="1" applyFill="1" applyBorder="1" applyAlignment="1" applyProtection="1">
      <alignment horizontal="center" vertical="center"/>
    </xf>
    <xf numFmtId="173" fontId="12" fillId="7" borderId="39" xfId="0" applyNumberFormat="1" applyFont="1" applyFill="1" applyBorder="1" applyAlignment="1" applyProtection="1">
      <alignment horizontal="center" vertical="center"/>
    </xf>
    <xf numFmtId="173" fontId="12" fillId="7" borderId="40" xfId="0" applyNumberFormat="1" applyFont="1" applyFill="1" applyBorder="1" applyAlignment="1" applyProtection="1">
      <alignment horizontal="center" vertical="center"/>
    </xf>
    <xf numFmtId="0" fontId="15" fillId="0" borderId="26" xfId="0" applyFont="1" applyBorder="1" applyAlignment="1" applyProtection="1">
      <alignment horizontal="center" vertical="center" wrapText="1"/>
      <protection locked="0"/>
    </xf>
    <xf numFmtId="0" fontId="20" fillId="0" borderId="0" xfId="0" applyFont="1" applyAlignment="1" applyProtection="1">
      <alignment horizontal="left" wrapText="1"/>
      <protection locked="0"/>
    </xf>
    <xf numFmtId="0" fontId="12" fillId="0" borderId="0" xfId="0" applyFont="1" applyAlignment="1" applyProtection="1">
      <alignment horizontal="center"/>
      <protection locked="0"/>
    </xf>
    <xf numFmtId="0" fontId="21" fillId="0" borderId="0" xfId="0" applyFont="1" applyAlignment="1" applyProtection="1">
      <alignment horizontal="center" wrapText="1"/>
      <protection locked="0"/>
    </xf>
    <xf numFmtId="0" fontId="20" fillId="0" borderId="25"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175" fontId="20" fillId="7" borderId="35" xfId="0" applyNumberFormat="1" applyFont="1" applyFill="1" applyBorder="1" applyAlignment="1" applyProtection="1">
      <alignment horizontal="center" vertical="center"/>
    </xf>
    <xf numFmtId="175" fontId="20" fillId="7" borderId="36" xfId="0" applyNumberFormat="1" applyFont="1" applyFill="1" applyBorder="1" applyAlignment="1" applyProtection="1">
      <alignment horizontal="center" vertical="center"/>
    </xf>
    <xf numFmtId="175" fontId="20" fillId="7" borderId="37" xfId="0" applyNumberFormat="1" applyFont="1" applyFill="1" applyBorder="1" applyAlignment="1" applyProtection="1">
      <alignment horizontal="center" vertical="center"/>
    </xf>
    <xf numFmtId="174" fontId="12" fillId="7" borderId="39" xfId="0" applyNumberFormat="1" applyFont="1" applyFill="1" applyBorder="1" applyAlignment="1" applyProtection="1">
      <alignment horizontal="center" vertical="center"/>
    </xf>
    <xf numFmtId="174" fontId="12" fillId="7" borderId="40" xfId="0" applyNumberFormat="1" applyFont="1" applyFill="1" applyBorder="1" applyAlignment="1" applyProtection="1">
      <alignment horizontal="center" vertical="center"/>
    </xf>
    <xf numFmtId="49" fontId="12" fillId="2" borderId="30" xfId="2" applyNumberFormat="1" applyFont="1" applyFill="1" applyBorder="1" applyAlignment="1" applyProtection="1">
      <alignment horizontal="center"/>
      <protection locked="0"/>
    </xf>
    <xf numFmtId="49" fontId="12" fillId="2" borderId="0" xfId="2" applyNumberFormat="1" applyFont="1" applyFill="1" applyBorder="1" applyAlignment="1" applyProtection="1">
      <alignment horizontal="center"/>
      <protection locked="0"/>
    </xf>
    <xf numFmtId="0" fontId="0" fillId="2" borderId="0" xfId="0" applyFont="1" applyFill="1" applyBorder="1" applyAlignment="1" applyProtection="1">
      <alignment horizontal="left" wrapText="1"/>
      <protection locked="0"/>
    </xf>
    <xf numFmtId="0" fontId="1" fillId="2" borderId="44" xfId="0" applyFont="1" applyFill="1" applyBorder="1" applyAlignment="1" applyProtection="1">
      <alignment horizontal="left" wrapText="1"/>
      <protection locked="0"/>
    </xf>
    <xf numFmtId="0" fontId="10" fillId="2" borderId="0" xfId="3" applyFont="1" applyFill="1" applyBorder="1" applyAlignment="1" applyProtection="1">
      <alignment horizontal="left" wrapText="1"/>
      <protection locked="0"/>
    </xf>
    <xf numFmtId="0" fontId="10" fillId="2" borderId="44" xfId="3" applyFont="1" applyFill="1" applyBorder="1" applyAlignment="1" applyProtection="1">
      <alignment horizontal="left" wrapText="1"/>
      <protection locked="0"/>
    </xf>
    <xf numFmtId="0" fontId="2" fillId="2" borderId="41" xfId="3" applyFont="1" applyFill="1" applyBorder="1" applyAlignment="1" applyProtection="1">
      <alignment horizontal="center"/>
      <protection locked="0"/>
    </xf>
    <xf numFmtId="0" fontId="2" fillId="2" borderId="42" xfId="3" applyFont="1" applyFill="1" applyBorder="1" applyAlignment="1" applyProtection="1">
      <alignment horizontal="center"/>
      <protection locked="0"/>
    </xf>
    <xf numFmtId="0" fontId="2" fillId="2" borderId="43" xfId="3" applyFont="1" applyFill="1" applyBorder="1" applyAlignment="1" applyProtection="1">
      <alignment horizontal="center"/>
      <protection locked="0"/>
    </xf>
    <xf numFmtId="0" fontId="2" fillId="0" borderId="0" xfId="0" applyFont="1" applyAlignment="1" applyProtection="1">
      <alignment horizontal="left" vertical="center" wrapText="1"/>
      <protection locked="0"/>
    </xf>
    <xf numFmtId="0" fontId="1" fillId="2" borderId="0" xfId="0" applyFont="1" applyFill="1" applyBorder="1" applyAlignment="1" applyProtection="1">
      <alignment horizontal="left" wrapText="1"/>
      <protection locked="0"/>
    </xf>
    <xf numFmtId="0" fontId="24" fillId="2" borderId="30" xfId="3" applyFont="1" applyFill="1" applyBorder="1" applyAlignment="1" applyProtection="1">
      <alignment horizontal="left" vertical="top" wrapText="1"/>
      <protection locked="0"/>
    </xf>
    <xf numFmtId="0" fontId="24" fillId="2" borderId="0" xfId="3" applyFont="1" applyFill="1" applyBorder="1" applyAlignment="1" applyProtection="1">
      <alignment horizontal="left" vertical="top" wrapText="1"/>
      <protection locked="0"/>
    </xf>
    <xf numFmtId="164" fontId="24" fillId="2" borderId="30" xfId="4" applyFont="1" applyFill="1" applyBorder="1" applyAlignment="1" applyProtection="1">
      <alignment horizontal="left" wrapText="1"/>
      <protection locked="0"/>
    </xf>
    <xf numFmtId="164" fontId="24" fillId="2" borderId="0" xfId="4" applyFont="1" applyFill="1" applyBorder="1" applyAlignment="1" applyProtection="1">
      <alignment horizontal="left" wrapText="1"/>
      <protection locked="0"/>
    </xf>
    <xf numFmtId="0" fontId="34" fillId="2" borderId="0" xfId="7" applyFill="1" applyBorder="1" applyAlignment="1" applyProtection="1">
      <alignment horizontal="left" vertical="center"/>
      <protection locked="0"/>
    </xf>
    <xf numFmtId="0" fontId="48" fillId="2" borderId="30" xfId="3" applyFont="1" applyFill="1" applyBorder="1" applyAlignment="1" applyProtection="1">
      <alignment horizontal="left"/>
      <protection locked="0"/>
    </xf>
    <xf numFmtId="0" fontId="48" fillId="2" borderId="0" xfId="3" applyFont="1" applyFill="1" applyBorder="1" applyAlignment="1" applyProtection="1">
      <alignment horizontal="left"/>
      <protection locked="0"/>
    </xf>
    <xf numFmtId="164" fontId="34" fillId="2" borderId="0" xfId="7" applyNumberFormat="1" applyFont="1" applyFill="1" applyBorder="1" applyAlignment="1" applyProtection="1">
      <alignment horizontal="left" wrapText="1"/>
      <protection locked="0"/>
    </xf>
    <xf numFmtId="0" fontId="34" fillId="2" borderId="30" xfId="7" applyFill="1" applyBorder="1" applyAlignment="1" applyProtection="1">
      <alignment horizontal="left" vertical="top"/>
      <protection locked="0"/>
    </xf>
    <xf numFmtId="0" fontId="34" fillId="2" borderId="0" xfId="7" applyFill="1" applyBorder="1" applyAlignment="1" applyProtection="1">
      <alignment horizontal="left" vertical="top"/>
      <protection locked="0"/>
    </xf>
    <xf numFmtId="0" fontId="2" fillId="0" borderId="0" xfId="0" applyFont="1" applyAlignment="1">
      <alignment horizontal="left" vertical="center" wrapText="1"/>
    </xf>
    <xf numFmtId="0" fontId="24" fillId="2" borderId="0" xfId="3" applyFont="1" applyFill="1" applyBorder="1" applyAlignment="1" applyProtection="1">
      <alignment horizontal="left" wrapText="1"/>
    </xf>
    <xf numFmtId="0" fontId="24" fillId="2" borderId="44" xfId="3" applyFont="1" applyFill="1" applyBorder="1" applyAlignment="1" applyProtection="1">
      <alignment horizontal="left" wrapText="1"/>
    </xf>
    <xf numFmtId="0" fontId="2" fillId="2" borderId="41" xfId="3" applyFont="1" applyFill="1" applyBorder="1" applyAlignment="1" applyProtection="1">
      <alignment horizontal="center"/>
    </xf>
    <xf numFmtId="0" fontId="2" fillId="2" borderId="42" xfId="3" applyFont="1" applyFill="1" applyBorder="1" applyAlignment="1" applyProtection="1">
      <alignment horizontal="center"/>
    </xf>
    <xf numFmtId="0" fontId="2" fillId="2" borderId="43" xfId="3" applyFont="1" applyFill="1" applyBorder="1" applyAlignment="1" applyProtection="1">
      <alignment horizontal="center"/>
    </xf>
    <xf numFmtId="164" fontId="4" fillId="2" borderId="0" xfId="4" applyFont="1" applyFill="1" applyBorder="1" applyAlignment="1" applyProtection="1">
      <alignment horizontal="center" vertical="center"/>
    </xf>
    <xf numFmtId="164" fontId="0" fillId="2" borderId="28" xfId="4" applyFont="1" applyFill="1" applyBorder="1" applyAlignment="1" applyProtection="1">
      <alignment horizontal="left"/>
    </xf>
    <xf numFmtId="164" fontId="1" fillId="2" borderId="28" xfId="4" applyFont="1" applyFill="1" applyBorder="1" applyAlignment="1" applyProtection="1">
      <alignment horizontal="left"/>
    </xf>
    <xf numFmtId="0" fontId="10" fillId="2" borderId="30" xfId="3" applyFont="1" applyFill="1" applyBorder="1" applyAlignment="1" applyProtection="1">
      <alignment horizontal="left" wrapText="1"/>
    </xf>
    <xf numFmtId="0" fontId="10" fillId="2" borderId="44" xfId="3" applyFont="1" applyFill="1" applyBorder="1" applyAlignment="1" applyProtection="1">
      <alignment horizontal="left" wrapText="1"/>
    </xf>
    <xf numFmtId="0" fontId="0" fillId="2" borderId="30" xfId="0" applyFont="1" applyFill="1" applyBorder="1" applyAlignment="1" applyProtection="1">
      <alignment horizontal="left" wrapText="1"/>
    </xf>
    <xf numFmtId="0" fontId="1" fillId="2" borderId="44" xfId="0" applyFont="1" applyFill="1" applyBorder="1" applyAlignment="1" applyProtection="1">
      <alignment horizontal="left" wrapText="1"/>
    </xf>
    <xf numFmtId="164" fontId="1" fillId="2" borderId="30" xfId="4" applyFont="1" applyFill="1" applyBorder="1" applyAlignment="1" applyProtection="1">
      <alignment horizontal="left" wrapText="1"/>
    </xf>
    <xf numFmtId="164" fontId="1" fillId="2" borderId="0" xfId="4" applyFont="1" applyFill="1" applyBorder="1" applyAlignment="1" applyProtection="1">
      <alignment horizontal="left" wrapText="1"/>
    </xf>
    <xf numFmtId="0" fontId="24" fillId="2" borderId="30" xfId="3" applyFont="1" applyFill="1" applyBorder="1" applyAlignment="1" applyProtection="1">
      <alignment horizontal="left" vertical="top" wrapText="1"/>
    </xf>
    <xf numFmtId="0" fontId="24" fillId="2" borderId="0" xfId="3" applyFont="1" applyFill="1" applyBorder="1" applyAlignment="1" applyProtection="1">
      <alignment horizontal="left" vertical="top" wrapText="1"/>
    </xf>
    <xf numFmtId="164" fontId="10" fillId="2" borderId="30" xfId="4" applyFont="1" applyFill="1" applyBorder="1" applyAlignment="1" applyProtection="1">
      <alignment horizontal="left" wrapText="1"/>
    </xf>
    <xf numFmtId="164" fontId="10" fillId="2" borderId="0" xfId="4" applyFont="1" applyFill="1" applyBorder="1" applyAlignment="1" applyProtection="1">
      <alignment horizontal="left" wrapText="1"/>
    </xf>
    <xf numFmtId="164" fontId="1" fillId="2" borderId="30" xfId="4" applyFont="1" applyFill="1" applyBorder="1" applyAlignment="1" applyProtection="1">
      <alignment horizontal="center" wrapText="1"/>
    </xf>
    <xf numFmtId="164" fontId="1" fillId="2" borderId="0" xfId="4" applyFont="1" applyFill="1" applyBorder="1" applyAlignment="1" applyProtection="1">
      <alignment horizontal="center" wrapText="1"/>
    </xf>
    <xf numFmtId="164" fontId="35" fillId="2" borderId="30" xfId="4" applyFont="1" applyFill="1" applyBorder="1" applyAlignment="1" applyProtection="1">
      <alignment horizontal="left" vertical="top" wrapText="1"/>
    </xf>
    <xf numFmtId="164" fontId="35" fillId="2" borderId="0" xfId="4" applyFont="1" applyFill="1" applyBorder="1" applyAlignment="1" applyProtection="1">
      <alignment horizontal="left" vertical="top" wrapText="1"/>
    </xf>
    <xf numFmtId="164" fontId="35" fillId="2" borderId="30" xfId="4" applyFont="1" applyFill="1" applyBorder="1" applyAlignment="1" applyProtection="1"/>
    <xf numFmtId="164" fontId="35" fillId="2" borderId="0" xfId="4" applyFont="1" applyFill="1" applyBorder="1" applyAlignment="1" applyProtection="1"/>
    <xf numFmtId="164" fontId="0" fillId="2" borderId="30" xfId="4" applyFont="1" applyFill="1" applyBorder="1" applyAlignment="1" applyProtection="1">
      <alignment wrapText="1"/>
    </xf>
    <xf numFmtId="164" fontId="1" fillId="2" borderId="0" xfId="4" applyFont="1" applyFill="1" applyBorder="1" applyAlignment="1" applyProtection="1">
      <alignment wrapText="1"/>
    </xf>
    <xf numFmtId="164" fontId="1" fillId="2" borderId="30" xfId="4" applyFont="1" applyFill="1" applyBorder="1" applyAlignment="1" applyProtection="1">
      <alignment wrapText="1"/>
    </xf>
    <xf numFmtId="0" fontId="34" fillId="2" borderId="0" xfId="7" applyFill="1" applyBorder="1" applyAlignment="1" applyProtection="1">
      <alignment horizontal="left"/>
    </xf>
    <xf numFmtId="0" fontId="48" fillId="2" borderId="30" xfId="3" applyFont="1" applyFill="1" applyBorder="1" applyAlignment="1" applyProtection="1">
      <alignment horizontal="left"/>
    </xf>
    <xf numFmtId="0" fontId="48" fillId="2" borderId="0" xfId="3" applyFont="1" applyFill="1" applyBorder="1" applyAlignment="1" applyProtection="1">
      <alignment horizontal="left"/>
    </xf>
    <xf numFmtId="164" fontId="34" fillId="2" borderId="0" xfId="7" applyNumberFormat="1" applyFont="1" applyFill="1" applyBorder="1" applyAlignment="1" applyProtection="1">
      <alignment wrapText="1"/>
    </xf>
    <xf numFmtId="0" fontId="24" fillId="2" borderId="30" xfId="3" applyFont="1" applyFill="1" applyBorder="1" applyAlignment="1" applyProtection="1">
      <alignment horizontal="left"/>
    </xf>
    <xf numFmtId="0" fontId="24" fillId="2" borderId="0" xfId="3" applyFont="1" applyFill="1" applyBorder="1" applyAlignment="1" applyProtection="1">
      <alignment horizontal="left"/>
    </xf>
    <xf numFmtId="164" fontId="2" fillId="2" borderId="0" xfId="4" applyFont="1" applyFill="1" applyBorder="1" applyAlignment="1" applyProtection="1">
      <alignment horizontal="center" vertical="center"/>
    </xf>
    <xf numFmtId="0" fontId="24" fillId="2" borderId="30" xfId="3" applyFont="1" applyFill="1" applyBorder="1" applyAlignment="1" applyProtection="1">
      <alignment horizontal="left" wrapText="1"/>
    </xf>
    <xf numFmtId="164" fontId="2" fillId="2" borderId="41" xfId="4" applyFont="1" applyFill="1" applyBorder="1" applyAlignment="1" applyProtection="1">
      <alignment horizontal="center" vertical="center"/>
    </xf>
    <xf numFmtId="164" fontId="2" fillId="2" borderId="43" xfId="4" applyFont="1" applyFill="1" applyBorder="1" applyAlignment="1" applyProtection="1">
      <alignment horizontal="center" vertical="center"/>
    </xf>
    <xf numFmtId="0" fontId="0" fillId="0" borderId="0" xfId="0" applyAlignment="1">
      <alignment horizontal="justify" vertical="center" wrapText="1"/>
    </xf>
    <xf numFmtId="0" fontId="0" fillId="0" borderId="46" xfId="0" applyBorder="1" applyAlignment="1">
      <alignment horizontal="center"/>
    </xf>
    <xf numFmtId="0" fontId="0" fillId="0" borderId="0" xfId="0" applyAlignment="1">
      <alignment vertical="center" wrapText="1"/>
    </xf>
    <xf numFmtId="0" fontId="0" fillId="0" borderId="0" xfId="0" applyAlignment="1">
      <alignment vertical="center"/>
    </xf>
    <xf numFmtId="0" fontId="0" fillId="0" borderId="0" xfId="0" applyAlignment="1">
      <alignment wrapText="1"/>
    </xf>
    <xf numFmtId="0" fontId="0" fillId="0" borderId="0" xfId="0" applyAlignment="1"/>
    <xf numFmtId="0" fontId="0" fillId="0" borderId="0" xfId="0" applyFont="1" applyAlignment="1">
      <alignment horizontal="justify" vertical="center" wrapText="1"/>
    </xf>
    <xf numFmtId="176" fontId="0" fillId="0" borderId="46" xfId="0" applyNumberFormat="1" applyBorder="1" applyAlignment="1">
      <alignment horizontal="center"/>
    </xf>
    <xf numFmtId="0" fontId="6" fillId="0" borderId="0" xfId="0" applyFont="1" applyAlignment="1">
      <alignment horizontal="left" vertical="center" wrapText="1"/>
    </xf>
    <xf numFmtId="0" fontId="0" fillId="0" borderId="0" xfId="0" applyFill="1" applyAlignment="1">
      <alignment horizontal="left"/>
    </xf>
    <xf numFmtId="49" fontId="22" fillId="0" borderId="0" xfId="0" applyNumberFormat="1" applyFont="1" applyAlignment="1">
      <alignment horizontal="left"/>
    </xf>
  </cellXfs>
  <cellStyles count="8">
    <cellStyle name="Comma" xfId="2" builtinId="3"/>
    <cellStyle name="Comma 2" xfId="5"/>
    <cellStyle name="Currency 2" xfId="6"/>
    <cellStyle name="Hyperlink" xfId="7" builtinId="8"/>
    <cellStyle name="Milliers 2" xfId="4"/>
    <cellStyle name="Normal" xfId="0" builtinId="0"/>
    <cellStyle name="Normal 2" xfId="3"/>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10</xdr:row>
          <xdr:rowOff>0</xdr:rowOff>
        </xdr:from>
        <xdr:to>
          <xdr:col>1</xdr:col>
          <xdr:colOff>552450</xdr:colOff>
          <xdr:row>10</xdr:row>
          <xdr:rowOff>219075</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9525</xdr:rowOff>
        </xdr:from>
        <xdr:to>
          <xdr:col>1</xdr:col>
          <xdr:colOff>552450</xdr:colOff>
          <xdr:row>11</xdr:row>
          <xdr:rowOff>0</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9525</xdr:rowOff>
        </xdr:from>
        <xdr:to>
          <xdr:col>1</xdr:col>
          <xdr:colOff>552450</xdr:colOff>
          <xdr:row>12</xdr:row>
          <xdr:rowOff>228600</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xdr:row>
          <xdr:rowOff>9525</xdr:rowOff>
        </xdr:from>
        <xdr:to>
          <xdr:col>1</xdr:col>
          <xdr:colOff>552450</xdr:colOff>
          <xdr:row>17</xdr:row>
          <xdr:rowOff>0</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9525</xdr:rowOff>
        </xdr:from>
        <xdr:to>
          <xdr:col>1</xdr:col>
          <xdr:colOff>552450</xdr:colOff>
          <xdr:row>19</xdr:row>
          <xdr:rowOff>0</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552450</xdr:colOff>
          <xdr:row>20</xdr:row>
          <xdr:rowOff>228600</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22</xdr:row>
          <xdr:rowOff>9525</xdr:rowOff>
        </xdr:from>
        <xdr:to>
          <xdr:col>1</xdr:col>
          <xdr:colOff>552450</xdr:colOff>
          <xdr:row>22</xdr:row>
          <xdr:rowOff>228600</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24</xdr:row>
          <xdr:rowOff>9525</xdr:rowOff>
        </xdr:from>
        <xdr:to>
          <xdr:col>1</xdr:col>
          <xdr:colOff>552450</xdr:colOff>
          <xdr:row>24</xdr:row>
          <xdr:rowOff>228600</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26</xdr:row>
          <xdr:rowOff>9525</xdr:rowOff>
        </xdr:from>
        <xdr:to>
          <xdr:col>1</xdr:col>
          <xdr:colOff>552450</xdr:colOff>
          <xdr:row>26</xdr:row>
          <xdr:rowOff>228600</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180975</xdr:rowOff>
        </xdr:from>
        <xdr:to>
          <xdr:col>3</xdr:col>
          <xdr:colOff>104775</xdr:colOff>
          <xdr:row>31</xdr:row>
          <xdr:rowOff>9525</xdr:rowOff>
        </xdr:to>
        <xdr:sp macro="" textlink="">
          <xdr:nvSpPr>
            <xdr:cNvPr id="24586" name="Option Button 10" hidden="1">
              <a:extLst>
                <a:ext uri="{63B3BB69-23CF-44E3-9099-C40C66FF867C}">
                  <a14:compatExt spid="_x0000_s24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29</xdr:row>
          <xdr:rowOff>180975</xdr:rowOff>
        </xdr:from>
        <xdr:to>
          <xdr:col>6</xdr:col>
          <xdr:colOff>76200</xdr:colOff>
          <xdr:row>31</xdr:row>
          <xdr:rowOff>9525</xdr:rowOff>
        </xdr:to>
        <xdr:sp macro="" textlink="">
          <xdr:nvSpPr>
            <xdr:cNvPr id="24587" name="Option Button 11" hidden="1">
              <a:extLst>
                <a:ext uri="{63B3BB69-23CF-44E3-9099-C40C66FF867C}">
                  <a14:compatExt spid="_x0000_s24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9525</xdr:rowOff>
        </xdr:from>
        <xdr:to>
          <xdr:col>1</xdr:col>
          <xdr:colOff>552450</xdr:colOff>
          <xdr:row>14</xdr:row>
          <xdr:rowOff>228600</xdr:rowOff>
        </xdr:to>
        <xdr:sp macro="" textlink="">
          <xdr:nvSpPr>
            <xdr:cNvPr id="24589" name="Check Box 13" hidden="1">
              <a:extLst>
                <a:ext uri="{63B3BB69-23CF-44E3-9099-C40C66FF867C}">
                  <a14:compatExt spid="_x0000_s2458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403860</xdr:colOff>
      <xdr:row>3</xdr:row>
      <xdr:rowOff>45720</xdr:rowOff>
    </xdr:from>
    <xdr:to>
      <xdr:col>2</xdr:col>
      <xdr:colOff>3368040</xdr:colOff>
      <xdr:row>25</xdr:row>
      <xdr:rowOff>15240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 y="594360"/>
          <a:ext cx="6187440" cy="399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95250</xdr:rowOff>
        </xdr:from>
        <xdr:to>
          <xdr:col>10</xdr:col>
          <xdr:colOff>314325</xdr:colOff>
          <xdr:row>48</xdr:row>
          <xdr:rowOff>114300</xdr:rowOff>
        </xdr:to>
        <xdr:sp macro="" textlink="">
          <xdr:nvSpPr>
            <xdr:cNvPr id="10241" name="Object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2.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3.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6.bin"/><Relationship Id="rId1" Type="http://schemas.openxmlformats.org/officeDocument/2006/relationships/hyperlink" Target="http://eur-lex.europa.eu/legal-content/FR/TXT/PDF/?uri=CELEX:32014R0651&amp;from=EN"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legilux.public.lu/eli/etat/leg/rgd/2015/12/18/n11/jo" TargetMode="External"/><Relationship Id="rId1" Type="http://schemas.openxmlformats.org/officeDocument/2006/relationships/hyperlink" Target="http://www.mj.public.lu/legislation/commerciale/Q_A_CNC_16-010.pdf" TargetMode="External"/><Relationship Id="rId4"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legilux.public.lu/eli/etat/leg/rgd/2015/12/18/n11/jo" TargetMode="External"/><Relationship Id="rId1" Type="http://schemas.openxmlformats.org/officeDocument/2006/relationships/hyperlink" Target="http://www.mj.public.lu/legislation/commerciale/Q_A_CNC_16-010.pdf" TargetMode="External"/><Relationship Id="rId4"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O66"/>
  <sheetViews>
    <sheetView showGridLines="0" tabSelected="1" workbookViewId="0">
      <selection activeCell="L45" sqref="L45"/>
    </sheetView>
  </sheetViews>
  <sheetFormatPr defaultRowHeight="15" x14ac:dyDescent="0.25"/>
  <cols>
    <col min="1" max="1" width="3.42578125" customWidth="1"/>
    <col min="9" max="9" width="9.5703125" customWidth="1"/>
    <col min="10" max="10" width="14.140625" customWidth="1"/>
    <col min="12" max="12" width="41.85546875" customWidth="1"/>
  </cols>
  <sheetData>
    <row r="2" spans="2:15" x14ac:dyDescent="0.25">
      <c r="B2" s="250" t="s">
        <v>387</v>
      </c>
      <c r="C2" s="250"/>
      <c r="D2" s="250"/>
      <c r="E2" s="250"/>
      <c r="F2" s="250"/>
      <c r="G2" s="250"/>
      <c r="H2" s="250"/>
      <c r="I2" s="250"/>
      <c r="J2" s="250"/>
    </row>
    <row r="3" spans="2:15" x14ac:dyDescent="0.25">
      <c r="B3" s="250"/>
      <c r="C3" s="250"/>
      <c r="D3" s="250"/>
      <c r="E3" s="250"/>
      <c r="F3" s="250"/>
      <c r="G3" s="250"/>
      <c r="H3" s="250"/>
      <c r="I3" s="250"/>
      <c r="J3" s="250"/>
    </row>
    <row r="4" spans="2:15" s="66" customFormat="1" ht="10.15" customHeight="1" x14ac:dyDescent="0.25">
      <c r="B4" s="194"/>
      <c r="C4" s="194"/>
      <c r="D4" s="194"/>
      <c r="E4" s="194"/>
      <c r="F4" s="194"/>
      <c r="G4" s="194"/>
      <c r="H4" s="194"/>
      <c r="I4" s="194"/>
      <c r="J4" s="194"/>
    </row>
    <row r="5" spans="2:15" ht="21" customHeight="1" x14ac:dyDescent="0.35">
      <c r="B5" s="256" t="s">
        <v>30</v>
      </c>
      <c r="C5" s="252"/>
      <c r="D5" s="252"/>
      <c r="E5" s="252"/>
      <c r="F5" s="252"/>
      <c r="G5" s="252"/>
      <c r="H5" s="252"/>
      <c r="I5" s="252"/>
      <c r="J5" s="252"/>
    </row>
    <row r="6" spans="2:15" ht="10.15" customHeight="1" x14ac:dyDescent="0.25"/>
    <row r="7" spans="2:15" x14ac:dyDescent="0.25">
      <c r="B7" s="251" t="s">
        <v>29</v>
      </c>
      <c r="C7" s="251"/>
      <c r="D7" s="251"/>
      <c r="E7" s="251"/>
      <c r="F7" s="251"/>
      <c r="G7" s="251"/>
      <c r="H7" s="251"/>
      <c r="I7" s="251"/>
      <c r="J7" s="251"/>
    </row>
    <row r="8" spans="2:15" x14ac:dyDescent="0.25">
      <c r="B8" s="251"/>
      <c r="C8" s="251"/>
      <c r="D8" s="251"/>
      <c r="E8" s="251"/>
      <c r="F8" s="251"/>
      <c r="G8" s="251"/>
      <c r="H8" s="251"/>
      <c r="I8" s="251"/>
      <c r="J8" s="251"/>
    </row>
    <row r="9" spans="2:15" s="66" customFormat="1" ht="10.15" customHeight="1" x14ac:dyDescent="0.25">
      <c r="B9" s="170"/>
      <c r="C9" s="170"/>
      <c r="D9" s="170"/>
      <c r="E9" s="170"/>
      <c r="F9" s="170"/>
      <c r="G9" s="170"/>
      <c r="H9" s="170"/>
      <c r="I9" s="170"/>
      <c r="J9" s="170"/>
    </row>
    <row r="10" spans="2:15" s="66" customFormat="1" x14ac:dyDescent="0.25">
      <c r="B10" s="251" t="s">
        <v>403</v>
      </c>
      <c r="C10" s="251"/>
      <c r="D10" s="251"/>
      <c r="E10" s="251"/>
      <c r="F10" s="251"/>
      <c r="G10" s="251"/>
      <c r="H10" s="251"/>
      <c r="I10" s="251"/>
      <c r="J10" s="251"/>
    </row>
    <row r="11" spans="2:15" s="66" customFormat="1" ht="10.15" customHeight="1" x14ac:dyDescent="0.25">
      <c r="B11" s="170"/>
      <c r="C11" s="170"/>
      <c r="D11" s="170"/>
      <c r="E11" s="170"/>
      <c r="F11" s="170"/>
      <c r="G11" s="170"/>
      <c r="H11" s="170"/>
      <c r="I11" s="170"/>
      <c r="J11" s="170"/>
    </row>
    <row r="12" spans="2:15" x14ac:dyDescent="0.25">
      <c r="B12" s="251" t="s">
        <v>31</v>
      </c>
      <c r="C12" s="251"/>
      <c r="D12" s="251"/>
      <c r="E12" s="251"/>
      <c r="F12" s="251"/>
      <c r="G12" s="251"/>
      <c r="H12" s="251"/>
      <c r="I12" s="251"/>
      <c r="J12" s="251"/>
    </row>
    <row r="13" spans="2:15" s="66" customFormat="1" ht="10.15" customHeight="1" x14ac:dyDescent="0.25">
      <c r="B13" s="170"/>
      <c r="C13" s="170"/>
      <c r="D13" s="170"/>
      <c r="E13" s="170"/>
      <c r="F13" s="170"/>
      <c r="G13" s="170"/>
      <c r="H13" s="170"/>
      <c r="I13" s="170"/>
      <c r="J13" s="170"/>
    </row>
    <row r="14" spans="2:15" ht="14.45" customHeight="1" x14ac:dyDescent="0.25">
      <c r="B14" s="250" t="s">
        <v>32</v>
      </c>
      <c r="C14" s="250"/>
      <c r="D14" s="250"/>
      <c r="E14" s="250"/>
      <c r="F14" s="250"/>
      <c r="G14" s="250"/>
      <c r="H14" s="250"/>
      <c r="I14" s="250"/>
      <c r="J14" s="250"/>
      <c r="L14" s="22"/>
      <c r="M14" s="22"/>
      <c r="N14" s="22"/>
      <c r="O14" s="22"/>
    </row>
    <row r="15" spans="2:15" s="66" customFormat="1" ht="10.15" customHeight="1" x14ac:dyDescent="0.25">
      <c r="B15" s="170"/>
      <c r="C15" s="170"/>
      <c r="D15" s="170"/>
      <c r="E15" s="170"/>
      <c r="F15" s="170"/>
      <c r="G15" s="170"/>
      <c r="H15" s="170"/>
      <c r="I15" s="170"/>
      <c r="J15" s="170"/>
    </row>
    <row r="16" spans="2:15" ht="24" customHeight="1" x14ac:dyDescent="0.25">
      <c r="B16" s="254" t="s">
        <v>33</v>
      </c>
      <c r="C16" s="254"/>
      <c r="D16" s="254"/>
      <c r="E16" s="254"/>
      <c r="F16" s="254"/>
      <c r="G16" s="254"/>
      <c r="H16" s="254"/>
      <c r="I16" s="254"/>
      <c r="J16" s="254"/>
      <c r="L16" s="22"/>
      <c r="M16" s="22"/>
      <c r="N16" s="22"/>
      <c r="O16" s="22"/>
    </row>
    <row r="17" spans="2:15" ht="18.600000000000001" customHeight="1" x14ac:dyDescent="0.25">
      <c r="B17" s="254"/>
      <c r="C17" s="254"/>
      <c r="D17" s="254"/>
      <c r="E17" s="254"/>
      <c r="F17" s="254"/>
      <c r="G17" s="254"/>
      <c r="H17" s="254"/>
      <c r="I17" s="254"/>
      <c r="J17" s="254"/>
      <c r="L17" s="73"/>
      <c r="M17" s="22"/>
      <c r="N17" s="22"/>
      <c r="O17" s="22"/>
    </row>
    <row r="18" spans="2:15" s="66" customFormat="1" ht="10.15" customHeight="1" x14ac:dyDescent="0.25">
      <c r="B18" s="170"/>
      <c r="C18" s="170"/>
      <c r="D18" s="170"/>
      <c r="E18" s="170"/>
      <c r="F18" s="170"/>
      <c r="G18" s="170"/>
      <c r="H18" s="170"/>
      <c r="I18" s="170"/>
      <c r="J18" s="170"/>
      <c r="L18" s="195"/>
    </row>
    <row r="19" spans="2:15" ht="14.45" customHeight="1" x14ac:dyDescent="0.25">
      <c r="B19" s="250" t="s">
        <v>34</v>
      </c>
      <c r="C19" s="255"/>
      <c r="D19" s="255"/>
      <c r="E19" s="255"/>
      <c r="F19" s="255"/>
      <c r="G19" s="255"/>
      <c r="H19" s="255"/>
      <c r="I19" s="255"/>
      <c r="J19" s="255"/>
      <c r="L19" s="73"/>
      <c r="M19" s="22"/>
      <c r="N19" s="22"/>
      <c r="O19" s="22"/>
    </row>
    <row r="20" spans="2:15" x14ac:dyDescent="0.25">
      <c r="B20" s="255"/>
      <c r="C20" s="255"/>
      <c r="D20" s="255"/>
      <c r="E20" s="255"/>
      <c r="F20" s="255"/>
      <c r="G20" s="255"/>
      <c r="H20" s="255"/>
      <c r="I20" s="255"/>
      <c r="J20" s="255"/>
      <c r="L20" s="74"/>
      <c r="M20" s="22"/>
      <c r="N20" s="22"/>
      <c r="O20" s="22"/>
    </row>
    <row r="21" spans="2:15" ht="12" customHeight="1" x14ac:dyDescent="0.25">
      <c r="B21" s="255"/>
      <c r="C21" s="255"/>
      <c r="D21" s="255"/>
      <c r="E21" s="255"/>
      <c r="F21" s="255"/>
      <c r="G21" s="255"/>
      <c r="H21" s="255"/>
      <c r="I21" s="255"/>
      <c r="J21" s="255"/>
      <c r="L21" s="73"/>
      <c r="M21" s="22"/>
      <c r="N21" s="22"/>
      <c r="O21" s="22"/>
    </row>
    <row r="22" spans="2:15" s="66" customFormat="1" ht="10.15" customHeight="1" x14ac:dyDescent="0.25">
      <c r="B22" s="170"/>
      <c r="C22" s="170"/>
      <c r="D22" s="170"/>
      <c r="E22" s="170"/>
      <c r="F22" s="170"/>
      <c r="G22" s="170"/>
      <c r="H22" s="170"/>
      <c r="I22" s="170"/>
      <c r="J22" s="170"/>
    </row>
    <row r="23" spans="2:15" ht="14.45" customHeight="1" x14ac:dyDescent="0.25">
      <c r="B23" s="255" t="s">
        <v>35</v>
      </c>
      <c r="C23" s="255"/>
      <c r="D23" s="255"/>
      <c r="E23" s="255"/>
      <c r="F23" s="255"/>
      <c r="G23" s="255"/>
      <c r="H23" s="255"/>
      <c r="I23" s="255"/>
      <c r="J23" s="255"/>
      <c r="L23" s="75"/>
      <c r="M23" s="22"/>
      <c r="N23" s="22"/>
      <c r="O23" s="22"/>
    </row>
    <row r="24" spans="2:15" s="66" customFormat="1" ht="10.15" customHeight="1" x14ac:dyDescent="0.25">
      <c r="B24" s="170"/>
      <c r="C24" s="170"/>
      <c r="D24" s="170"/>
      <c r="E24" s="170"/>
      <c r="F24" s="170"/>
      <c r="G24" s="170"/>
      <c r="H24" s="170"/>
      <c r="I24" s="170"/>
      <c r="J24" s="170"/>
    </row>
    <row r="25" spans="2:15" s="66" customFormat="1" x14ac:dyDescent="0.25">
      <c r="B25" s="257" t="s">
        <v>36</v>
      </c>
      <c r="C25" s="257"/>
      <c r="D25" s="257"/>
      <c r="E25" s="257"/>
      <c r="F25" s="257"/>
      <c r="G25" s="257"/>
      <c r="H25" s="257"/>
      <c r="I25" s="257"/>
      <c r="J25" s="257"/>
      <c r="L25" s="75"/>
      <c r="M25" s="22"/>
      <c r="N25" s="22"/>
      <c r="O25" s="22"/>
    </row>
    <row r="26" spans="2:15" s="66" customFormat="1" ht="10.15" customHeight="1" x14ac:dyDescent="0.25">
      <c r="B26" s="212"/>
      <c r="C26" s="212"/>
      <c r="D26" s="212"/>
      <c r="E26" s="212"/>
      <c r="F26" s="212"/>
      <c r="G26" s="212"/>
      <c r="H26" s="212"/>
      <c r="I26" s="212"/>
      <c r="J26" s="212"/>
    </row>
    <row r="27" spans="2:15" s="66" customFormat="1" ht="13.9" customHeight="1" x14ac:dyDescent="0.25">
      <c r="B27" s="251" t="s">
        <v>37</v>
      </c>
      <c r="C27" s="251"/>
      <c r="D27" s="251"/>
      <c r="E27" s="251"/>
      <c r="F27" s="251"/>
      <c r="G27" s="251"/>
      <c r="H27" s="251"/>
      <c r="I27" s="251"/>
      <c r="J27" s="251"/>
      <c r="L27" s="75"/>
      <c r="M27" s="22"/>
      <c r="N27" s="22"/>
      <c r="O27" s="22"/>
    </row>
    <row r="28" spans="2:15" s="66" customFormat="1" ht="12" customHeight="1" x14ac:dyDescent="0.25">
      <c r="B28" s="251"/>
      <c r="C28" s="251"/>
      <c r="D28" s="251"/>
      <c r="E28" s="251"/>
      <c r="F28" s="251"/>
      <c r="G28" s="251"/>
      <c r="H28" s="251"/>
      <c r="I28" s="251"/>
      <c r="J28" s="251"/>
      <c r="L28" s="75"/>
      <c r="M28" s="22"/>
      <c r="N28" s="22"/>
      <c r="O28" s="22"/>
    </row>
    <row r="29" spans="2:15" s="66" customFormat="1" x14ac:dyDescent="0.25">
      <c r="B29" s="251"/>
      <c r="C29" s="251"/>
      <c r="D29" s="251"/>
      <c r="E29" s="251"/>
      <c r="F29" s="251"/>
      <c r="G29" s="251"/>
      <c r="H29" s="251"/>
      <c r="I29" s="251"/>
      <c r="J29" s="251"/>
      <c r="L29" s="75"/>
      <c r="M29" s="22"/>
      <c r="N29" s="22"/>
      <c r="O29" s="22"/>
    </row>
    <row r="30" spans="2:15" s="66" customFormat="1" ht="10.15" customHeight="1" x14ac:dyDescent="0.25">
      <c r="B30" s="212"/>
      <c r="C30" s="212"/>
      <c r="D30" s="212"/>
      <c r="E30" s="212"/>
      <c r="F30" s="212"/>
      <c r="G30" s="212"/>
      <c r="H30" s="212"/>
      <c r="I30" s="212"/>
      <c r="J30" s="212"/>
    </row>
    <row r="31" spans="2:15" s="66" customFormat="1" ht="14.45" customHeight="1" x14ac:dyDescent="0.25">
      <c r="B31" s="250" t="s">
        <v>412</v>
      </c>
      <c r="C31" s="250"/>
      <c r="D31" s="250"/>
      <c r="E31" s="250"/>
      <c r="F31" s="250"/>
      <c r="G31" s="250"/>
      <c r="H31" s="250"/>
      <c r="I31" s="250"/>
      <c r="J31" s="250"/>
      <c r="L31" s="75"/>
      <c r="M31" s="22"/>
      <c r="N31" s="22"/>
      <c r="O31" s="22"/>
    </row>
    <row r="32" spans="2:15" s="66" customFormat="1" ht="14.45" customHeight="1" x14ac:dyDescent="0.25">
      <c r="B32" s="250"/>
      <c r="C32" s="250"/>
      <c r="D32" s="250"/>
      <c r="E32" s="250"/>
      <c r="F32" s="250"/>
      <c r="G32" s="250"/>
      <c r="H32" s="250"/>
      <c r="I32" s="250"/>
      <c r="J32" s="250"/>
      <c r="L32" s="75"/>
      <c r="M32" s="22"/>
      <c r="N32" s="22"/>
      <c r="O32" s="22"/>
    </row>
    <row r="33" spans="2:15" s="66" customFormat="1" ht="14.45" customHeight="1" x14ac:dyDescent="0.25">
      <c r="B33" s="250"/>
      <c r="C33" s="250"/>
      <c r="D33" s="250"/>
      <c r="E33" s="250"/>
      <c r="F33" s="250"/>
      <c r="G33" s="250"/>
      <c r="H33" s="250"/>
      <c r="I33" s="250"/>
      <c r="J33" s="250"/>
      <c r="L33" s="75"/>
      <c r="M33" s="22"/>
      <c r="N33" s="22"/>
      <c r="O33" s="22"/>
    </row>
    <row r="34" spans="2:15" s="66" customFormat="1" ht="14.45" customHeight="1" x14ac:dyDescent="0.25">
      <c r="B34" s="250"/>
      <c r="C34" s="250"/>
      <c r="D34" s="250"/>
      <c r="E34" s="250"/>
      <c r="F34" s="250"/>
      <c r="G34" s="250"/>
      <c r="H34" s="250"/>
      <c r="I34" s="250"/>
      <c r="J34" s="250"/>
      <c r="L34" s="75"/>
      <c r="M34" s="22"/>
      <c r="N34" s="22"/>
      <c r="O34" s="22"/>
    </row>
    <row r="35" spans="2:15" s="66" customFormat="1" ht="14.45" customHeight="1" x14ac:dyDescent="0.25">
      <c r="B35" s="250"/>
      <c r="C35" s="250"/>
      <c r="D35" s="250"/>
      <c r="E35" s="250"/>
      <c r="F35" s="250"/>
      <c r="G35" s="250"/>
      <c r="H35" s="250"/>
      <c r="I35" s="250"/>
      <c r="J35" s="250"/>
      <c r="L35" s="75"/>
      <c r="M35" s="22"/>
      <c r="N35" s="22"/>
      <c r="O35" s="22"/>
    </row>
    <row r="36" spans="2:15" s="66" customFormat="1" ht="14.45" customHeight="1" x14ac:dyDescent="0.25">
      <c r="B36" s="250"/>
      <c r="C36" s="250"/>
      <c r="D36" s="250"/>
      <c r="E36" s="250"/>
      <c r="F36" s="250"/>
      <c r="G36" s="250"/>
      <c r="H36" s="250"/>
      <c r="I36" s="250"/>
      <c r="J36" s="250"/>
      <c r="L36" s="75"/>
      <c r="M36" s="22"/>
      <c r="N36" s="22"/>
      <c r="O36" s="22"/>
    </row>
    <row r="37" spans="2:15" s="66" customFormat="1" ht="10.15" customHeight="1" x14ac:dyDescent="0.25">
      <c r="B37" s="193"/>
      <c r="C37" s="193"/>
      <c r="D37" s="193"/>
      <c r="E37" s="193"/>
      <c r="F37" s="193"/>
      <c r="G37" s="193"/>
      <c r="H37" s="193"/>
      <c r="I37" s="193"/>
      <c r="J37" s="193"/>
      <c r="L37" s="75"/>
      <c r="M37" s="22"/>
      <c r="N37" s="22"/>
      <c r="O37" s="22"/>
    </row>
    <row r="38" spans="2:15" ht="14.45" customHeight="1" x14ac:dyDescent="0.25">
      <c r="B38" s="251" t="s">
        <v>437</v>
      </c>
      <c r="C38" s="251"/>
      <c r="D38" s="251"/>
      <c r="E38" s="251"/>
      <c r="F38" s="251"/>
      <c r="G38" s="251"/>
      <c r="H38" s="251"/>
      <c r="I38" s="251"/>
      <c r="J38" s="251"/>
      <c r="L38" s="75"/>
      <c r="M38" s="22"/>
      <c r="N38" s="22"/>
      <c r="O38" s="22"/>
    </row>
    <row r="39" spans="2:15" ht="14.45" customHeight="1" x14ac:dyDescent="0.25">
      <c r="B39" s="251"/>
      <c r="C39" s="251"/>
      <c r="D39" s="251"/>
      <c r="E39" s="251"/>
      <c r="F39" s="251"/>
      <c r="G39" s="251"/>
      <c r="H39" s="251"/>
      <c r="I39" s="251"/>
      <c r="J39" s="251"/>
      <c r="L39" s="75"/>
      <c r="M39" s="22"/>
      <c r="N39" s="22"/>
      <c r="O39" s="22"/>
    </row>
    <row r="40" spans="2:15" ht="14.45" customHeight="1" x14ac:dyDescent="0.25">
      <c r="B40" s="251"/>
      <c r="C40" s="251"/>
      <c r="D40" s="251"/>
      <c r="E40" s="251"/>
      <c r="F40" s="251"/>
      <c r="G40" s="251"/>
      <c r="H40" s="251"/>
      <c r="I40" s="251"/>
      <c r="J40" s="251"/>
      <c r="L40" s="75"/>
      <c r="M40" s="22"/>
      <c r="N40" s="22"/>
      <c r="O40" s="22"/>
    </row>
    <row r="41" spans="2:15" x14ac:dyDescent="0.25">
      <c r="B41" s="251"/>
      <c r="C41" s="251"/>
      <c r="D41" s="251"/>
      <c r="E41" s="251"/>
      <c r="F41" s="251"/>
      <c r="G41" s="251"/>
      <c r="H41" s="251"/>
      <c r="I41" s="251"/>
      <c r="J41" s="251"/>
      <c r="L41" s="75"/>
      <c r="M41" s="22"/>
      <c r="N41" s="22"/>
      <c r="O41" s="22"/>
    </row>
    <row r="42" spans="2:15" ht="10.15" customHeight="1" x14ac:dyDescent="0.25">
      <c r="L42" s="75"/>
      <c r="M42" s="22"/>
      <c r="N42" s="22"/>
      <c r="O42" s="22"/>
    </row>
    <row r="43" spans="2:15" ht="14.45" customHeight="1" x14ac:dyDescent="0.25">
      <c r="B43" s="252" t="s">
        <v>38</v>
      </c>
      <c r="C43" s="253"/>
      <c r="D43" s="253"/>
      <c r="E43" s="253"/>
      <c r="F43" s="253"/>
      <c r="G43" s="253"/>
      <c r="H43" s="253"/>
      <c r="I43" s="253"/>
      <c r="J43" s="253"/>
      <c r="L43" s="75"/>
      <c r="M43" s="22"/>
      <c r="N43" s="22"/>
      <c r="O43" s="22"/>
    </row>
    <row r="44" spans="2:15" x14ac:dyDescent="0.25">
      <c r="B44" s="253"/>
      <c r="C44" s="253"/>
      <c r="D44" s="253"/>
      <c r="E44" s="253"/>
      <c r="F44" s="253"/>
      <c r="G44" s="253"/>
      <c r="H44" s="253"/>
      <c r="I44" s="253"/>
      <c r="J44" s="253"/>
      <c r="L44" s="75"/>
      <c r="M44" s="22"/>
      <c r="N44" s="22"/>
      <c r="O44" s="22"/>
    </row>
    <row r="45" spans="2:15" x14ac:dyDescent="0.25">
      <c r="B45" s="253"/>
      <c r="C45" s="253"/>
      <c r="D45" s="253"/>
      <c r="E45" s="253"/>
      <c r="F45" s="253"/>
      <c r="G45" s="253"/>
      <c r="H45" s="253"/>
      <c r="I45" s="253"/>
      <c r="J45" s="253"/>
      <c r="L45" s="75"/>
      <c r="M45" s="22"/>
      <c r="N45" s="22"/>
      <c r="O45" s="22"/>
    </row>
    <row r="46" spans="2:15" ht="10.15" customHeight="1" x14ac:dyDescent="0.25">
      <c r="B46" s="170"/>
      <c r="C46" s="170"/>
      <c r="D46" s="170"/>
      <c r="E46" s="170"/>
      <c r="F46" s="170"/>
      <c r="G46" s="170"/>
      <c r="H46" s="170"/>
      <c r="I46" s="170"/>
      <c r="J46" s="170"/>
      <c r="L46" s="75"/>
      <c r="M46" s="22"/>
      <c r="N46" s="22"/>
      <c r="O46" s="22"/>
    </row>
    <row r="47" spans="2:15" ht="15.6" customHeight="1" x14ac:dyDescent="0.25">
      <c r="B47" s="251" t="s">
        <v>413</v>
      </c>
      <c r="C47" s="257"/>
      <c r="D47" s="257"/>
      <c r="E47" s="257"/>
      <c r="F47" s="257"/>
      <c r="G47" s="257"/>
      <c r="H47" s="257"/>
      <c r="I47" s="257"/>
      <c r="J47" s="257"/>
      <c r="L47" s="75"/>
      <c r="M47" s="22"/>
      <c r="N47" s="22"/>
      <c r="O47" s="22"/>
    </row>
    <row r="48" spans="2:15" ht="25.9" customHeight="1" x14ac:dyDescent="0.25">
      <c r="B48" s="257"/>
      <c r="C48" s="257"/>
      <c r="D48" s="257"/>
      <c r="E48" s="257"/>
      <c r="F48" s="257"/>
      <c r="G48" s="257"/>
      <c r="H48" s="257"/>
      <c r="I48" s="257"/>
      <c r="J48" s="257"/>
      <c r="L48" s="22"/>
      <c r="M48" s="22"/>
      <c r="N48" s="22"/>
      <c r="O48" s="22"/>
    </row>
    <row r="49" spans="2:15" ht="10.15" customHeight="1" x14ac:dyDescent="0.25">
      <c r="B49" s="170"/>
      <c r="C49" s="170"/>
      <c r="D49" s="170"/>
      <c r="E49" s="170"/>
      <c r="F49" s="170"/>
      <c r="G49" s="170"/>
      <c r="H49" s="170"/>
      <c r="I49" s="170"/>
      <c r="J49" s="170"/>
      <c r="L49" s="22"/>
      <c r="M49" s="22"/>
      <c r="N49" s="22"/>
      <c r="O49" s="22"/>
    </row>
    <row r="50" spans="2:15" x14ac:dyDescent="0.25">
      <c r="B50" s="251" t="s">
        <v>404</v>
      </c>
      <c r="C50" s="251"/>
      <c r="D50" s="251"/>
      <c r="E50" s="251"/>
      <c r="F50" s="251"/>
      <c r="G50" s="251"/>
      <c r="H50" s="251"/>
      <c r="I50" s="251"/>
      <c r="J50" s="251"/>
      <c r="L50" s="22"/>
      <c r="M50" s="22"/>
      <c r="N50" s="22"/>
      <c r="O50" s="22"/>
    </row>
    <row r="51" spans="2:15" ht="13.9" customHeight="1" x14ac:dyDescent="0.25">
      <c r="B51" s="251"/>
      <c r="C51" s="251"/>
      <c r="D51" s="251"/>
      <c r="E51" s="251"/>
      <c r="F51" s="251"/>
      <c r="G51" s="251"/>
      <c r="H51" s="251"/>
      <c r="I51" s="251"/>
      <c r="J51" s="251"/>
      <c r="L51" s="22"/>
      <c r="M51" s="22"/>
      <c r="N51" s="22"/>
      <c r="O51" s="22"/>
    </row>
    <row r="52" spans="2:15" hidden="1" x14ac:dyDescent="0.25">
      <c r="B52" s="251"/>
      <c r="C52" s="251"/>
      <c r="D52" s="251"/>
      <c r="E52" s="251"/>
      <c r="F52" s="251"/>
      <c r="G52" s="251"/>
      <c r="H52" s="251"/>
      <c r="I52" s="251"/>
      <c r="J52" s="251"/>
      <c r="L52" s="22"/>
      <c r="M52" s="22"/>
      <c r="N52" s="22"/>
      <c r="O52" s="22"/>
    </row>
    <row r="53" spans="2:15" ht="10.15" customHeight="1" x14ac:dyDescent="0.25">
      <c r="B53" s="170"/>
      <c r="C53" s="170"/>
      <c r="D53" s="170"/>
      <c r="E53" s="170"/>
      <c r="F53" s="170"/>
      <c r="G53" s="170"/>
      <c r="H53" s="170"/>
      <c r="I53" s="170"/>
      <c r="J53" s="170"/>
      <c r="L53" s="22"/>
      <c r="M53" s="22"/>
      <c r="N53" s="22"/>
      <c r="O53" s="22"/>
    </row>
    <row r="54" spans="2:15" x14ac:dyDescent="0.25">
      <c r="B54" s="251" t="s">
        <v>39</v>
      </c>
      <c r="C54" s="251"/>
      <c r="D54" s="251"/>
      <c r="E54" s="251"/>
      <c r="F54" s="251"/>
      <c r="G54" s="251"/>
      <c r="H54" s="251"/>
      <c r="I54" s="251"/>
      <c r="J54" s="251"/>
      <c r="L54" s="22"/>
      <c r="M54" s="22"/>
      <c r="N54" s="22"/>
      <c r="O54" s="22"/>
    </row>
    <row r="55" spans="2:15" ht="7.9" customHeight="1" x14ac:dyDescent="0.25">
      <c r="B55" s="251"/>
      <c r="C55" s="251"/>
      <c r="D55" s="251"/>
      <c r="E55" s="251"/>
      <c r="F55" s="251"/>
      <c r="G55" s="251"/>
      <c r="H55" s="251"/>
      <c r="I55" s="251"/>
      <c r="J55" s="251"/>
      <c r="L55" s="22"/>
      <c r="M55" s="22"/>
      <c r="N55" s="22"/>
      <c r="O55" s="22"/>
    </row>
    <row r="56" spans="2:15" ht="4.9000000000000004" customHeight="1" x14ac:dyDescent="0.25">
      <c r="B56" s="251"/>
      <c r="C56" s="251"/>
      <c r="D56" s="251"/>
      <c r="E56" s="251"/>
      <c r="F56" s="251"/>
      <c r="G56" s="251"/>
      <c r="H56" s="251"/>
      <c r="I56" s="251"/>
      <c r="J56" s="251"/>
      <c r="L56" s="22"/>
      <c r="M56" s="22"/>
      <c r="N56" s="22"/>
      <c r="O56" s="22"/>
    </row>
    <row r="57" spans="2:15" ht="10.15" customHeight="1" x14ac:dyDescent="0.25">
      <c r="B57" s="170"/>
      <c r="C57" s="170"/>
      <c r="D57" s="170"/>
      <c r="E57" s="170"/>
      <c r="F57" s="170"/>
      <c r="G57" s="170"/>
      <c r="H57" s="170"/>
      <c r="I57" s="170"/>
      <c r="J57" s="170"/>
      <c r="L57" s="22"/>
      <c r="M57" s="22"/>
      <c r="N57" s="22"/>
      <c r="O57" s="22"/>
    </row>
    <row r="58" spans="2:15" x14ac:dyDescent="0.25">
      <c r="B58" s="258" t="s">
        <v>366</v>
      </c>
      <c r="C58" s="258"/>
      <c r="D58" s="258"/>
      <c r="E58" s="258"/>
      <c r="F58" s="258"/>
      <c r="G58" s="258"/>
      <c r="H58" s="258"/>
      <c r="I58" s="258"/>
      <c r="J58" s="258"/>
    </row>
    <row r="59" spans="2:15" x14ac:dyDescent="0.25">
      <c r="B59" s="170"/>
      <c r="C59" s="170"/>
      <c r="D59" s="170"/>
      <c r="E59" s="170"/>
      <c r="F59" s="170"/>
      <c r="G59" s="170"/>
      <c r="H59" s="170"/>
      <c r="I59" s="170"/>
      <c r="J59" s="170"/>
    </row>
    <row r="60" spans="2:15" ht="14.45" customHeight="1" x14ac:dyDescent="0.25">
      <c r="D60" s="251"/>
      <c r="E60" s="251"/>
      <c r="F60" s="251"/>
      <c r="G60" s="251"/>
      <c r="H60" s="251"/>
      <c r="I60" s="251"/>
      <c r="J60" s="251"/>
    </row>
    <row r="61" spans="2:15" x14ac:dyDescent="0.25">
      <c r="D61" s="251"/>
      <c r="E61" s="251"/>
      <c r="F61" s="251"/>
      <c r="G61" s="251"/>
      <c r="H61" s="251"/>
      <c r="I61" s="251"/>
      <c r="J61" s="251"/>
    </row>
    <row r="62" spans="2:15" x14ac:dyDescent="0.25">
      <c r="D62" s="251"/>
      <c r="E62" s="251"/>
      <c r="F62" s="251"/>
      <c r="G62" s="251"/>
      <c r="H62" s="251"/>
      <c r="I62" s="251"/>
      <c r="J62" s="251"/>
    </row>
    <row r="63" spans="2:15" x14ac:dyDescent="0.25">
      <c r="D63" s="251"/>
      <c r="E63" s="251"/>
      <c r="F63" s="251"/>
      <c r="G63" s="251"/>
      <c r="H63" s="251"/>
      <c r="I63" s="251"/>
      <c r="J63" s="251"/>
    </row>
    <row r="64" spans="2:15" x14ac:dyDescent="0.25">
      <c r="D64" s="251"/>
      <c r="E64" s="251"/>
      <c r="F64" s="251"/>
      <c r="G64" s="251"/>
      <c r="H64" s="251"/>
      <c r="I64" s="251"/>
      <c r="J64" s="251"/>
    </row>
    <row r="66" spans="7:7" x14ac:dyDescent="0.25">
      <c r="G66" t="s">
        <v>16</v>
      </c>
    </row>
  </sheetData>
  <mergeCells count="19">
    <mergeCell ref="B47:J48"/>
    <mergeCell ref="B50:J52"/>
    <mergeCell ref="B54:J56"/>
    <mergeCell ref="B58:J58"/>
    <mergeCell ref="D60:J64"/>
    <mergeCell ref="B2:J3"/>
    <mergeCell ref="B7:J8"/>
    <mergeCell ref="B38:J41"/>
    <mergeCell ref="B43:J45"/>
    <mergeCell ref="B12:J12"/>
    <mergeCell ref="B14:J14"/>
    <mergeCell ref="B16:J17"/>
    <mergeCell ref="B19:J21"/>
    <mergeCell ref="B5:J5"/>
    <mergeCell ref="B23:J23"/>
    <mergeCell ref="B10:J10"/>
    <mergeCell ref="B25:J25"/>
    <mergeCell ref="B27:J29"/>
    <mergeCell ref="B31:J36"/>
  </mergeCells>
  <printOptions horizontalCentered="1"/>
  <pageMargins left="0" right="0" top="1.3385826771653544" bottom="0.35433070866141736" header="0.31496062992125984" footer="0.31496062992125984"/>
  <pageSetup paperSize="9" scale="95" orientation="portrait" r:id="rId1"/>
  <headerFooter>
    <oddHeader>&amp;C&amp;G</oddHeader>
    <oddFooter>&amp;R&amp;P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192"/>
  <sheetViews>
    <sheetView showGridLines="0" zoomScaleNormal="100" workbookViewId="0">
      <selection activeCell="F20" sqref="F20:F21"/>
    </sheetView>
  </sheetViews>
  <sheetFormatPr defaultColWidth="11.42578125" defaultRowHeight="12.75" outlineLevelCol="1" x14ac:dyDescent="0.2"/>
  <cols>
    <col min="1" max="1" width="2" style="26" customWidth="1"/>
    <col min="2" max="2" width="6.42578125" style="28" customWidth="1"/>
    <col min="3" max="3" width="63.7109375" style="28" customWidth="1"/>
    <col min="4" max="5" width="16.42578125" style="29" hidden="1" customWidth="1" outlineLevel="1"/>
    <col min="6" max="6" width="16.42578125" style="29" customWidth="1" collapsed="1"/>
    <col min="7" max="7" width="16.28515625" style="26" customWidth="1"/>
    <col min="8" max="13" width="11.42578125" style="26"/>
    <col min="14" max="16384" width="11.42578125" style="28"/>
  </cols>
  <sheetData>
    <row r="1" spans="1:13" s="26" customFormat="1" ht="6.75" customHeight="1" x14ac:dyDescent="0.2">
      <c r="D1" s="27"/>
      <c r="E1" s="27"/>
      <c r="F1" s="27"/>
    </row>
    <row r="2" spans="1:13" s="119" customFormat="1" ht="15" x14ac:dyDescent="0.25">
      <c r="A2" s="118"/>
      <c r="B2" s="106"/>
      <c r="C2" s="107" t="s">
        <v>131</v>
      </c>
      <c r="D2" s="151" t="s">
        <v>22</v>
      </c>
      <c r="E2" s="116"/>
      <c r="F2" s="196" t="s">
        <v>211</v>
      </c>
      <c r="G2" s="118"/>
      <c r="H2" s="118"/>
      <c r="I2" s="118"/>
      <c r="J2" s="118"/>
      <c r="K2" s="118"/>
      <c r="L2" s="118"/>
      <c r="M2" s="118"/>
    </row>
    <row r="3" spans="1:13" s="119" customFormat="1" ht="13.9" customHeight="1" x14ac:dyDescent="0.25">
      <c r="A3" s="118"/>
      <c r="B3" s="106"/>
      <c r="C3" s="107" t="s">
        <v>377</v>
      </c>
      <c r="D3" s="519" t="str">
        <f>IF(ENTREPRISE!D4="", "-",ENTREPRISE!D4)</f>
        <v>-</v>
      </c>
      <c r="E3" s="519"/>
      <c r="F3" s="186" t="str">
        <f>IF(ENTREPRISE!D4="", "-",ENTREPRISE!D4)</f>
        <v>-</v>
      </c>
      <c r="G3" s="118"/>
      <c r="H3" s="118"/>
      <c r="I3" s="118"/>
      <c r="J3" s="118"/>
      <c r="K3" s="118"/>
      <c r="L3" s="118"/>
      <c r="M3" s="118"/>
    </row>
    <row r="4" spans="1:13" s="118" customFormat="1" ht="12.6" customHeight="1" x14ac:dyDescent="0.25">
      <c r="B4" s="249" t="s">
        <v>447</v>
      </c>
      <c r="C4" s="249"/>
      <c r="D4" s="109"/>
      <c r="E4" s="116"/>
      <c r="F4" s="116"/>
    </row>
    <row r="5" spans="1:13" s="119" customFormat="1" ht="15" x14ac:dyDescent="0.25">
      <c r="A5" s="118"/>
      <c r="B5" s="522" t="s">
        <v>19</v>
      </c>
      <c r="C5" s="524"/>
      <c r="D5" s="127" t="str">
        <f>+D2</f>
        <v>2016</v>
      </c>
      <c r="E5" s="127">
        <f>+D5-1</f>
        <v>2015</v>
      </c>
      <c r="F5" s="120">
        <f>+E5-1</f>
        <v>2014</v>
      </c>
      <c r="G5" s="118"/>
      <c r="H5" s="553"/>
      <c r="I5" s="553"/>
      <c r="J5" s="553"/>
      <c r="K5" s="553"/>
      <c r="L5" s="553"/>
      <c r="M5" s="118"/>
    </row>
    <row r="6" spans="1:13" s="119" customFormat="1" ht="15" x14ac:dyDescent="0.25">
      <c r="A6" s="118"/>
      <c r="B6" s="202" t="s">
        <v>317</v>
      </c>
      <c r="C6" s="23"/>
      <c r="D6" s="158"/>
      <c r="E6" s="158"/>
      <c r="F6" s="156"/>
      <c r="G6" s="118"/>
      <c r="H6" s="553"/>
      <c r="I6" s="553"/>
      <c r="J6" s="553"/>
      <c r="K6" s="553"/>
      <c r="L6" s="553"/>
      <c r="M6" s="118"/>
    </row>
    <row r="7" spans="1:13" s="119" customFormat="1" ht="15" x14ac:dyDescent="0.25">
      <c r="A7" s="118"/>
      <c r="B7" s="202" t="s">
        <v>318</v>
      </c>
      <c r="C7" s="23"/>
      <c r="D7" s="158"/>
      <c r="E7" s="158"/>
      <c r="F7" s="156"/>
      <c r="G7" s="118"/>
      <c r="H7" s="118"/>
      <c r="I7" s="118"/>
      <c r="J7" s="118"/>
      <c r="K7" s="118"/>
      <c r="L7" s="118"/>
      <c r="M7" s="118"/>
    </row>
    <row r="8" spans="1:13" s="119" customFormat="1" ht="15" x14ac:dyDescent="0.25">
      <c r="A8" s="118"/>
      <c r="B8" s="202" t="s">
        <v>319</v>
      </c>
      <c r="C8" s="23"/>
      <c r="D8" s="128">
        <f>+D9+D10+D11+D12</f>
        <v>0</v>
      </c>
      <c r="E8" s="128">
        <f t="shared" ref="E8" si="0">+E9+E10+E11+E12</f>
        <v>0</v>
      </c>
      <c r="F8" s="128">
        <f>+F9+F10+F11+F12</f>
        <v>0</v>
      </c>
      <c r="G8" s="118"/>
      <c r="H8" s="118"/>
      <c r="I8" s="118"/>
      <c r="J8" s="118"/>
      <c r="K8" s="118"/>
      <c r="L8" s="118"/>
      <c r="M8" s="118"/>
    </row>
    <row r="9" spans="1:13" s="119" customFormat="1" ht="15" x14ac:dyDescent="0.25">
      <c r="A9" s="118"/>
      <c r="B9" s="202"/>
      <c r="C9" s="23" t="s">
        <v>408</v>
      </c>
      <c r="D9" s="158"/>
      <c r="E9" s="158"/>
      <c r="F9" s="156"/>
      <c r="G9" s="118"/>
      <c r="H9" s="118"/>
      <c r="I9" s="118"/>
      <c r="J9" s="118"/>
      <c r="K9" s="118"/>
      <c r="L9" s="118"/>
      <c r="M9" s="118"/>
    </row>
    <row r="10" spans="1:13" s="119" customFormat="1" ht="15" x14ac:dyDescent="0.25">
      <c r="A10" s="118"/>
      <c r="B10" s="202"/>
      <c r="C10" s="23" t="s">
        <v>320</v>
      </c>
      <c r="D10" s="158"/>
      <c r="E10" s="158"/>
      <c r="F10" s="156"/>
      <c r="G10" s="118"/>
      <c r="H10" s="118"/>
      <c r="I10" s="118"/>
      <c r="J10" s="118"/>
      <c r="K10" s="118"/>
      <c r="L10" s="118"/>
      <c r="M10" s="118"/>
    </row>
    <row r="11" spans="1:13" s="119" customFormat="1" ht="15" x14ac:dyDescent="0.25">
      <c r="A11" s="118"/>
      <c r="B11" s="202"/>
      <c r="C11" s="23" t="s">
        <v>407</v>
      </c>
      <c r="D11" s="158"/>
      <c r="E11" s="158"/>
      <c r="F11" s="156"/>
      <c r="G11" s="118"/>
      <c r="H11" s="118"/>
      <c r="I11" s="118"/>
      <c r="J11" s="118"/>
      <c r="K11" s="118"/>
      <c r="L11" s="118"/>
      <c r="M11" s="118"/>
    </row>
    <row r="12" spans="1:13" s="119" customFormat="1" ht="15" x14ac:dyDescent="0.25">
      <c r="A12" s="118"/>
      <c r="B12" s="202"/>
      <c r="C12" s="23" t="s">
        <v>321</v>
      </c>
      <c r="D12" s="158"/>
      <c r="E12" s="158"/>
      <c r="F12" s="156"/>
      <c r="G12" s="118"/>
      <c r="H12" s="118"/>
      <c r="I12" s="118"/>
      <c r="J12" s="118"/>
      <c r="K12" s="118"/>
      <c r="L12" s="118"/>
      <c r="M12" s="118"/>
    </row>
    <row r="13" spans="1:13" s="119" customFormat="1" ht="15" x14ac:dyDescent="0.25">
      <c r="A13" s="118"/>
      <c r="B13" s="202" t="s">
        <v>322</v>
      </c>
      <c r="C13" s="23"/>
      <c r="D13" s="128">
        <f>+D14+D15</f>
        <v>0</v>
      </c>
      <c r="E13" s="128">
        <f t="shared" ref="E13:F13" si="1">+E14+E15</f>
        <v>0</v>
      </c>
      <c r="F13" s="128">
        <f t="shared" si="1"/>
        <v>0</v>
      </c>
      <c r="G13" s="118"/>
      <c r="H13" s="118"/>
      <c r="I13" s="118"/>
      <c r="J13" s="118"/>
      <c r="K13" s="118"/>
      <c r="L13" s="118"/>
      <c r="M13" s="118"/>
    </row>
    <row r="14" spans="1:13" s="119" customFormat="1" ht="15" x14ac:dyDescent="0.25">
      <c r="A14" s="118"/>
      <c r="B14" s="202"/>
      <c r="C14" s="23" t="s">
        <v>323</v>
      </c>
      <c r="D14" s="158"/>
      <c r="E14" s="158"/>
      <c r="F14" s="156"/>
      <c r="G14" s="118"/>
      <c r="H14" s="118"/>
      <c r="I14" s="118"/>
      <c r="J14" s="118"/>
      <c r="K14" s="118"/>
      <c r="L14" s="118"/>
      <c r="M14" s="118"/>
    </row>
    <row r="15" spans="1:13" s="119" customFormat="1" ht="15" x14ac:dyDescent="0.25">
      <c r="A15" s="118"/>
      <c r="B15" s="202"/>
      <c r="C15" s="23" t="s">
        <v>324</v>
      </c>
      <c r="D15" s="158"/>
      <c r="E15" s="158"/>
      <c r="F15" s="156"/>
      <c r="G15" s="118"/>
      <c r="H15" s="118"/>
      <c r="I15" s="118"/>
      <c r="J15" s="118"/>
      <c r="K15" s="118"/>
      <c r="L15" s="118"/>
      <c r="M15" s="118"/>
    </row>
    <row r="16" spans="1:13" s="119" customFormat="1" ht="15" x14ac:dyDescent="0.25">
      <c r="A16" s="118"/>
      <c r="B16" s="202" t="s">
        <v>325</v>
      </c>
      <c r="C16" s="23"/>
      <c r="D16" s="158"/>
      <c r="E16" s="158"/>
      <c r="F16" s="156"/>
      <c r="G16" s="118"/>
      <c r="H16" s="118"/>
      <c r="I16" s="118"/>
      <c r="J16" s="118"/>
      <c r="K16" s="118"/>
      <c r="L16" s="118"/>
      <c r="M16" s="118"/>
    </row>
    <row r="17" spans="1:13" s="119" customFormat="1" ht="15" x14ac:dyDescent="0.25">
      <c r="A17" s="118"/>
      <c r="B17" s="202" t="s">
        <v>326</v>
      </c>
      <c r="C17" s="23"/>
      <c r="D17" s="158"/>
      <c r="E17" s="158"/>
      <c r="F17" s="156"/>
      <c r="G17" s="118"/>
      <c r="H17" s="118"/>
      <c r="I17" s="118"/>
      <c r="J17" s="118"/>
      <c r="K17" s="118"/>
      <c r="L17" s="118"/>
      <c r="M17" s="118"/>
    </row>
    <row r="18" spans="1:13" s="119" customFormat="1" ht="27.6" customHeight="1" x14ac:dyDescent="0.25">
      <c r="A18" s="118"/>
      <c r="B18" s="554" t="s">
        <v>327</v>
      </c>
      <c r="C18" s="521"/>
      <c r="D18" s="158"/>
      <c r="E18" s="158"/>
      <c r="F18" s="156"/>
      <c r="G18" s="129"/>
      <c r="H18" s="118"/>
      <c r="I18" s="118"/>
      <c r="J18" s="118"/>
      <c r="K18" s="118"/>
      <c r="L18" s="118"/>
      <c r="M18" s="118"/>
    </row>
    <row r="19" spans="1:13" s="119" customFormat="1" ht="15" x14ac:dyDescent="0.25">
      <c r="A19" s="118"/>
      <c r="B19" s="202" t="s">
        <v>328</v>
      </c>
      <c r="C19" s="23"/>
      <c r="D19" s="128">
        <f>+D20+D21</f>
        <v>0</v>
      </c>
      <c r="E19" s="128">
        <f t="shared" ref="E19" si="2">+E20+E21</f>
        <v>0</v>
      </c>
      <c r="F19" s="128">
        <f>+F20+F21</f>
        <v>0</v>
      </c>
      <c r="G19" s="118"/>
      <c r="H19" s="118"/>
      <c r="I19" s="118"/>
      <c r="J19" s="118"/>
      <c r="K19" s="118"/>
      <c r="L19" s="118"/>
      <c r="M19" s="118"/>
    </row>
    <row r="20" spans="1:13" s="119" customFormat="1" ht="15" x14ac:dyDescent="0.25">
      <c r="A20" s="118"/>
      <c r="B20" s="202"/>
      <c r="C20" s="23" t="s">
        <v>409</v>
      </c>
      <c r="D20" s="158"/>
      <c r="E20" s="158"/>
      <c r="F20" s="156"/>
      <c r="G20" s="118"/>
      <c r="H20" s="118"/>
      <c r="I20" s="118"/>
      <c r="J20" s="118"/>
      <c r="K20" s="118"/>
      <c r="L20" s="118"/>
      <c r="M20" s="118"/>
    </row>
    <row r="21" spans="1:13" s="119" customFormat="1" ht="15" x14ac:dyDescent="0.25">
      <c r="A21" s="118"/>
      <c r="B21" s="202"/>
      <c r="C21" s="23" t="s">
        <v>329</v>
      </c>
      <c r="D21" s="158"/>
      <c r="E21" s="158"/>
      <c r="F21" s="156"/>
      <c r="G21" s="118"/>
      <c r="H21" s="118"/>
      <c r="I21" s="118"/>
      <c r="J21" s="118"/>
      <c r="K21" s="118"/>
      <c r="L21" s="118"/>
      <c r="M21" s="118"/>
    </row>
    <row r="22" spans="1:13" s="119" customFormat="1" ht="15" x14ac:dyDescent="0.25">
      <c r="A22" s="118"/>
      <c r="B22" s="202" t="s">
        <v>330</v>
      </c>
      <c r="C22" s="23"/>
      <c r="D22" s="158"/>
      <c r="E22" s="158"/>
      <c r="F22" s="156"/>
      <c r="G22" s="118"/>
      <c r="H22" s="118"/>
      <c r="I22" s="118"/>
      <c r="J22" s="118"/>
      <c r="K22" s="118"/>
      <c r="L22" s="118"/>
      <c r="M22" s="118"/>
    </row>
    <row r="23" spans="1:13" s="119" customFormat="1" ht="15" x14ac:dyDescent="0.25">
      <c r="A23" s="118"/>
      <c r="B23" s="202" t="s">
        <v>331</v>
      </c>
      <c r="C23" s="23"/>
      <c r="D23" s="158"/>
      <c r="E23" s="158"/>
      <c r="F23" s="156"/>
      <c r="G23" s="118"/>
      <c r="H23" s="118"/>
      <c r="I23" s="118"/>
      <c r="J23" s="118"/>
      <c r="K23" s="118"/>
      <c r="L23" s="118"/>
      <c r="M23" s="118"/>
    </row>
    <row r="24" spans="1:13" s="119" customFormat="1" ht="15" x14ac:dyDescent="0.25">
      <c r="A24" s="118"/>
      <c r="B24" s="202" t="s">
        <v>332</v>
      </c>
      <c r="C24" s="23"/>
      <c r="D24" s="158"/>
      <c r="E24" s="158"/>
      <c r="F24" s="156"/>
      <c r="G24" s="118"/>
      <c r="H24" s="118"/>
      <c r="I24" s="118"/>
      <c r="J24" s="118"/>
      <c r="K24" s="118"/>
      <c r="L24" s="118"/>
      <c r="M24" s="118"/>
    </row>
    <row r="25" spans="1:13" s="119" customFormat="1" ht="15" x14ac:dyDescent="0.25">
      <c r="A25" s="118"/>
      <c r="B25" s="202" t="s">
        <v>333</v>
      </c>
      <c r="C25" s="23"/>
      <c r="D25" s="158"/>
      <c r="E25" s="158"/>
      <c r="F25" s="156"/>
      <c r="G25" s="118"/>
      <c r="H25" s="118"/>
      <c r="I25" s="118"/>
      <c r="J25" s="118"/>
      <c r="K25" s="118"/>
      <c r="L25" s="118"/>
      <c r="M25" s="118"/>
    </row>
    <row r="26" spans="1:13" s="119" customFormat="1" ht="15" x14ac:dyDescent="0.25">
      <c r="A26" s="118"/>
      <c r="B26" s="202" t="s">
        <v>334</v>
      </c>
      <c r="C26" s="23"/>
      <c r="D26" s="158"/>
      <c r="E26" s="158"/>
      <c r="F26" s="156"/>
      <c r="G26" s="118"/>
      <c r="H26" s="118"/>
      <c r="I26" s="118"/>
      <c r="J26" s="118"/>
      <c r="K26" s="118"/>
      <c r="L26" s="118"/>
      <c r="M26" s="118"/>
    </row>
    <row r="27" spans="1:13" s="119" customFormat="1" ht="15" x14ac:dyDescent="0.25">
      <c r="A27" s="118"/>
      <c r="B27" s="555" t="s">
        <v>20</v>
      </c>
      <c r="C27" s="556"/>
      <c r="D27" s="130">
        <f>+D6+D7+D8+D13+D16+D17+D18+D19+D22+D23+D24+D25+D26</f>
        <v>0</v>
      </c>
      <c r="E27" s="130">
        <f t="shared" ref="E27" si="3">+E6+E7+E8+E13+E16+E17+E18+E19+E22+E23+E24+E25+E26</f>
        <v>0</v>
      </c>
      <c r="F27" s="130">
        <f>+F6+F7+F8+F13+F16+F17+F18+F19+F22+F23+F24+F25+F26</f>
        <v>0</v>
      </c>
      <c r="G27" s="118"/>
      <c r="H27" s="118"/>
      <c r="I27" s="118"/>
      <c r="J27" s="118"/>
      <c r="K27" s="118"/>
      <c r="L27" s="118"/>
      <c r="M27" s="118"/>
    </row>
    <row r="28" spans="1:13" s="118" customFormat="1" ht="15" x14ac:dyDescent="0.25">
      <c r="D28" s="131"/>
      <c r="E28" s="131"/>
      <c r="F28" s="126"/>
    </row>
    <row r="29" spans="1:13" s="119" customFormat="1" ht="15" x14ac:dyDescent="0.25">
      <c r="A29" s="118"/>
      <c r="B29" s="555" t="s">
        <v>335</v>
      </c>
      <c r="C29" s="556"/>
      <c r="D29" s="127" t="str">
        <f>+D2</f>
        <v>2016</v>
      </c>
      <c r="E29" s="127">
        <f>+D29-1</f>
        <v>2015</v>
      </c>
      <c r="F29" s="120">
        <f>+E29-1</f>
        <v>2014</v>
      </c>
      <c r="G29" s="118"/>
      <c r="H29" s="118"/>
      <c r="I29" s="118"/>
      <c r="J29" s="118"/>
      <c r="K29" s="118"/>
      <c r="L29" s="118"/>
      <c r="M29" s="118"/>
    </row>
    <row r="30" spans="1:13" s="119" customFormat="1" ht="15" x14ac:dyDescent="0.25">
      <c r="A30" s="118"/>
      <c r="B30" s="202" t="s">
        <v>283</v>
      </c>
      <c r="C30" s="23"/>
      <c r="D30" s="158"/>
      <c r="E30" s="158"/>
      <c r="F30" s="156"/>
      <c r="G30" s="118"/>
      <c r="H30" s="118"/>
      <c r="I30" s="118"/>
      <c r="J30" s="118"/>
      <c r="K30" s="118"/>
      <c r="L30" s="118"/>
      <c r="M30" s="118"/>
    </row>
    <row r="31" spans="1:13" s="119" customFormat="1" ht="15" x14ac:dyDescent="0.25">
      <c r="A31" s="118"/>
      <c r="B31" s="202" t="s">
        <v>336</v>
      </c>
      <c r="C31" s="23"/>
      <c r="D31" s="158"/>
      <c r="E31" s="158"/>
      <c r="F31" s="156"/>
      <c r="G31" s="118"/>
      <c r="H31" s="118"/>
      <c r="I31" s="118"/>
      <c r="J31" s="118"/>
      <c r="K31" s="118"/>
      <c r="L31" s="118"/>
      <c r="M31" s="118"/>
    </row>
    <row r="32" spans="1:13" s="119" customFormat="1" ht="15" x14ac:dyDescent="0.25">
      <c r="A32" s="118"/>
      <c r="B32" s="202" t="s">
        <v>337</v>
      </c>
      <c r="C32" s="23"/>
      <c r="D32" s="158"/>
      <c r="E32" s="158"/>
      <c r="F32" s="156"/>
      <c r="G32" s="118"/>
      <c r="H32" s="118"/>
      <c r="I32" s="118"/>
      <c r="J32" s="118"/>
      <c r="K32" s="118"/>
      <c r="L32" s="118"/>
      <c r="M32" s="118"/>
    </row>
    <row r="33" spans="1:13" s="119" customFormat="1" ht="15" x14ac:dyDescent="0.25">
      <c r="A33" s="118"/>
      <c r="B33" s="202" t="s">
        <v>338</v>
      </c>
      <c r="C33" s="23"/>
      <c r="D33" s="128">
        <f>+D34+D35</f>
        <v>0</v>
      </c>
      <c r="E33" s="128">
        <f t="shared" ref="E33:F33" si="4">+E34+E35</f>
        <v>0</v>
      </c>
      <c r="F33" s="128">
        <f t="shared" si="4"/>
        <v>0</v>
      </c>
      <c r="G33" s="118"/>
      <c r="H33" s="118"/>
      <c r="I33" s="118"/>
      <c r="J33" s="118"/>
      <c r="K33" s="118"/>
      <c r="L33" s="118"/>
      <c r="M33" s="118"/>
    </row>
    <row r="34" spans="1:13" s="119" customFormat="1" ht="15" x14ac:dyDescent="0.25">
      <c r="A34" s="118"/>
      <c r="B34" s="202"/>
      <c r="C34" s="23" t="s">
        <v>339</v>
      </c>
      <c r="D34" s="158"/>
      <c r="E34" s="158"/>
      <c r="F34" s="156"/>
      <c r="G34" s="118"/>
      <c r="H34" s="118"/>
      <c r="I34" s="118"/>
      <c r="J34" s="118"/>
      <c r="K34" s="118"/>
      <c r="L34" s="118"/>
      <c r="M34" s="118"/>
    </row>
    <row r="35" spans="1:13" s="119" customFormat="1" ht="15" x14ac:dyDescent="0.25">
      <c r="A35" s="118"/>
      <c r="B35" s="202"/>
      <c r="C35" s="23" t="s">
        <v>411</v>
      </c>
      <c r="D35" s="158"/>
      <c r="E35" s="158"/>
      <c r="F35" s="156"/>
      <c r="G35" s="118"/>
      <c r="H35" s="118"/>
      <c r="I35" s="118"/>
      <c r="J35" s="118"/>
      <c r="K35" s="118"/>
      <c r="L35" s="118"/>
      <c r="M35" s="118"/>
    </row>
    <row r="36" spans="1:13" s="119" customFormat="1" ht="15" x14ac:dyDescent="0.25">
      <c r="A36" s="118"/>
      <c r="B36" s="202" t="s">
        <v>340</v>
      </c>
      <c r="C36" s="23"/>
      <c r="D36" s="158"/>
      <c r="E36" s="158"/>
      <c r="F36" s="156"/>
      <c r="G36" s="118"/>
      <c r="H36" s="118"/>
      <c r="I36" s="118"/>
      <c r="J36" s="118"/>
      <c r="K36" s="118"/>
      <c r="L36" s="118"/>
      <c r="M36" s="118"/>
    </row>
    <row r="37" spans="1:13" s="119" customFormat="1" ht="15" x14ac:dyDescent="0.25">
      <c r="A37" s="118"/>
      <c r="B37" s="202" t="s">
        <v>341</v>
      </c>
      <c r="C37" s="23"/>
      <c r="D37" s="128">
        <f>+SUM(D38:D39)</f>
        <v>0</v>
      </c>
      <c r="E37" s="128">
        <f t="shared" ref="E37:F37" si="5">+SUM(E38:E39)</f>
        <v>0</v>
      </c>
      <c r="F37" s="128">
        <f t="shared" si="5"/>
        <v>0</v>
      </c>
      <c r="G37" s="118"/>
      <c r="H37" s="118"/>
      <c r="I37" s="118"/>
      <c r="J37" s="118"/>
      <c r="K37" s="118"/>
      <c r="L37" s="118"/>
      <c r="M37" s="118"/>
    </row>
    <row r="38" spans="1:13" s="119" customFormat="1" ht="15" x14ac:dyDescent="0.25">
      <c r="A38" s="118"/>
      <c r="B38" s="202"/>
      <c r="C38" s="23" t="s">
        <v>410</v>
      </c>
      <c r="D38" s="158"/>
      <c r="E38" s="158"/>
      <c r="F38" s="156"/>
      <c r="G38" s="118"/>
      <c r="H38" s="118"/>
      <c r="I38" s="118"/>
      <c r="J38" s="118"/>
      <c r="K38" s="118"/>
      <c r="L38" s="118"/>
      <c r="M38" s="118"/>
    </row>
    <row r="39" spans="1:13" s="119" customFormat="1" ht="15" x14ac:dyDescent="0.25">
      <c r="A39" s="118"/>
      <c r="B39" s="202"/>
      <c r="C39" s="23" t="s">
        <v>342</v>
      </c>
      <c r="D39" s="158"/>
      <c r="E39" s="158"/>
      <c r="F39" s="156"/>
      <c r="G39" s="118"/>
      <c r="H39" s="118"/>
      <c r="I39" s="118"/>
      <c r="J39" s="118"/>
      <c r="K39" s="118"/>
      <c r="L39" s="118"/>
      <c r="M39" s="118"/>
    </row>
    <row r="40" spans="1:13" s="119" customFormat="1" ht="15" x14ac:dyDescent="0.25">
      <c r="A40" s="118"/>
      <c r="B40" s="202" t="s">
        <v>343</v>
      </c>
      <c r="C40" s="23"/>
      <c r="D40" s="128">
        <f>+SUM(D41:D42)</f>
        <v>0</v>
      </c>
      <c r="E40" s="128">
        <f t="shared" ref="E40:F40" si="6">+SUM(E41:E42)</f>
        <v>0</v>
      </c>
      <c r="F40" s="128">
        <f t="shared" si="6"/>
        <v>0</v>
      </c>
      <c r="G40" s="118"/>
      <c r="H40" s="118"/>
      <c r="I40" s="118"/>
      <c r="J40" s="118"/>
      <c r="K40" s="118"/>
      <c r="L40" s="118"/>
      <c r="M40" s="118"/>
    </row>
    <row r="41" spans="1:13" s="119" customFormat="1" ht="15" x14ac:dyDescent="0.25">
      <c r="A41" s="118"/>
      <c r="B41" s="202"/>
      <c r="C41" s="23" t="s">
        <v>410</v>
      </c>
      <c r="D41" s="158"/>
      <c r="E41" s="158"/>
      <c r="F41" s="156"/>
      <c r="G41" s="118"/>
      <c r="H41" s="118"/>
      <c r="I41" s="118"/>
      <c r="J41" s="118"/>
      <c r="K41" s="118"/>
      <c r="L41" s="118"/>
      <c r="M41" s="118"/>
    </row>
    <row r="42" spans="1:13" s="119" customFormat="1" ht="15" x14ac:dyDescent="0.25">
      <c r="A42" s="118"/>
      <c r="B42" s="202"/>
      <c r="C42" s="23" t="s">
        <v>344</v>
      </c>
      <c r="D42" s="158"/>
      <c r="E42" s="158"/>
      <c r="F42" s="156"/>
      <c r="G42" s="118"/>
      <c r="H42" s="118"/>
      <c r="I42" s="118"/>
      <c r="J42" s="118"/>
      <c r="K42" s="118"/>
      <c r="L42" s="118"/>
      <c r="M42" s="118"/>
    </row>
    <row r="43" spans="1:13" s="119" customFormat="1" ht="15" x14ac:dyDescent="0.25">
      <c r="A43" s="118"/>
      <c r="B43" s="202" t="s">
        <v>345</v>
      </c>
      <c r="C43" s="23"/>
      <c r="D43" s="128">
        <f>+SUM(D44:D45)</f>
        <v>0</v>
      </c>
      <c r="E43" s="128">
        <f t="shared" ref="E43:F43" si="7">+SUM(E44:E45)</f>
        <v>0</v>
      </c>
      <c r="F43" s="128">
        <f t="shared" si="7"/>
        <v>0</v>
      </c>
      <c r="G43" s="118"/>
      <c r="H43" s="118"/>
      <c r="I43" s="118"/>
      <c r="J43" s="118"/>
      <c r="K43" s="118"/>
      <c r="L43" s="118"/>
      <c r="M43" s="118"/>
    </row>
    <row r="44" spans="1:13" s="119" customFormat="1" ht="15" x14ac:dyDescent="0.25">
      <c r="A44" s="118"/>
      <c r="B44" s="202"/>
      <c r="C44" s="23" t="s">
        <v>410</v>
      </c>
      <c r="D44" s="158"/>
      <c r="E44" s="158"/>
      <c r="F44" s="156"/>
      <c r="G44" s="118"/>
      <c r="H44" s="118"/>
      <c r="I44" s="118"/>
      <c r="J44" s="118"/>
      <c r="K44" s="118"/>
      <c r="L44" s="118"/>
      <c r="M44" s="118"/>
    </row>
    <row r="45" spans="1:13" s="119" customFormat="1" ht="15" x14ac:dyDescent="0.25">
      <c r="A45" s="118"/>
      <c r="B45" s="202"/>
      <c r="C45" s="23" t="s">
        <v>346</v>
      </c>
      <c r="D45" s="158"/>
      <c r="E45" s="158"/>
      <c r="F45" s="156"/>
      <c r="G45" s="118"/>
      <c r="H45" s="118"/>
      <c r="I45" s="118"/>
      <c r="J45" s="118"/>
      <c r="K45" s="118"/>
      <c r="L45" s="118"/>
      <c r="M45" s="118"/>
    </row>
    <row r="46" spans="1:13" s="119" customFormat="1" ht="15" x14ac:dyDescent="0.25">
      <c r="A46" s="118"/>
      <c r="B46" s="202" t="s">
        <v>347</v>
      </c>
      <c r="C46" s="23"/>
      <c r="D46" s="158"/>
      <c r="E46" s="158"/>
      <c r="F46" s="156"/>
      <c r="G46" s="118"/>
      <c r="H46" s="118"/>
      <c r="I46" s="118"/>
      <c r="J46" s="118"/>
      <c r="K46" s="118"/>
      <c r="L46" s="118"/>
      <c r="M46" s="118"/>
    </row>
    <row r="47" spans="1:13" s="119" customFormat="1" ht="15" x14ac:dyDescent="0.25">
      <c r="A47" s="118"/>
      <c r="B47" s="202" t="s">
        <v>348</v>
      </c>
      <c r="C47" s="23"/>
      <c r="D47" s="158"/>
      <c r="E47" s="158"/>
      <c r="F47" s="156"/>
      <c r="G47" s="118"/>
      <c r="H47" s="118"/>
      <c r="I47" s="118"/>
      <c r="J47" s="118"/>
      <c r="K47" s="118"/>
      <c r="L47" s="118"/>
      <c r="M47" s="118"/>
    </row>
    <row r="48" spans="1:13" s="119" customFormat="1" ht="15" x14ac:dyDescent="0.25">
      <c r="A48" s="118"/>
      <c r="B48" s="210" t="s">
        <v>448</v>
      </c>
      <c r="C48" s="211"/>
      <c r="D48" s="158"/>
      <c r="E48" s="158"/>
      <c r="F48" s="156"/>
      <c r="G48" s="118"/>
      <c r="H48" s="118"/>
      <c r="I48" s="118"/>
      <c r="J48" s="118"/>
      <c r="K48" s="118"/>
      <c r="L48" s="118"/>
      <c r="M48" s="118"/>
    </row>
    <row r="49" spans="1:13" s="119" customFormat="1" ht="15" x14ac:dyDescent="0.25">
      <c r="A49" s="118"/>
      <c r="B49" s="555" t="s">
        <v>378</v>
      </c>
      <c r="C49" s="556"/>
      <c r="D49" s="130">
        <f>+D30+D31+D32+D33+D36+D37+D40+D43+D46+D47+D48</f>
        <v>0</v>
      </c>
      <c r="E49" s="130">
        <f t="shared" ref="E49:F49" si="8">+E30+E31+E32+E33+E36+E37+E40+E43+E46+E47+E48</f>
        <v>0</v>
      </c>
      <c r="F49" s="130">
        <f t="shared" si="8"/>
        <v>0</v>
      </c>
      <c r="G49" s="118"/>
      <c r="H49" s="118"/>
      <c r="I49" s="118"/>
      <c r="J49" s="118"/>
      <c r="K49" s="118"/>
      <c r="L49" s="118"/>
      <c r="M49" s="118"/>
    </row>
    <row r="50" spans="1:13" s="118" customFormat="1" ht="15" x14ac:dyDescent="0.25">
      <c r="D50" s="131"/>
      <c r="E50" s="131"/>
      <c r="F50" s="126"/>
    </row>
    <row r="51" spans="1:13" s="118" customFormat="1" ht="15" x14ac:dyDescent="0.25">
      <c r="B51" s="526" t="s">
        <v>316</v>
      </c>
      <c r="C51" s="527"/>
      <c r="D51" s="159">
        <f>ENTREPRISE!D40</f>
        <v>0</v>
      </c>
      <c r="E51" s="159">
        <f>ENTREPRISE!D41</f>
        <v>0</v>
      </c>
      <c r="F51" s="157">
        <f>ENTREPRISE!D42</f>
        <v>0</v>
      </c>
    </row>
    <row r="52" spans="1:13" s="118" customFormat="1" ht="15" x14ac:dyDescent="0.25">
      <c r="D52" s="126"/>
      <c r="E52" s="126"/>
      <c r="F52" s="126"/>
    </row>
    <row r="53" spans="1:13" s="118" customFormat="1" ht="15" x14ac:dyDescent="0.25">
      <c r="B53" s="132"/>
      <c r="C53" s="132"/>
      <c r="D53" s="133"/>
      <c r="E53" s="126"/>
      <c r="F53" s="126"/>
    </row>
    <row r="54" spans="1:13" s="118" customFormat="1" ht="15" x14ac:dyDescent="0.25">
      <c r="B54" s="132"/>
      <c r="C54" s="132"/>
      <c r="D54" s="126"/>
      <c r="E54" s="126"/>
      <c r="F54" s="126"/>
    </row>
    <row r="55" spans="1:13" s="118" customFormat="1" ht="15" x14ac:dyDescent="0.25">
      <c r="D55" s="126"/>
      <c r="E55" s="126"/>
      <c r="F55" s="126"/>
    </row>
    <row r="56" spans="1:13" s="118" customFormat="1" ht="15" x14ac:dyDescent="0.25">
      <c r="D56" s="126"/>
      <c r="E56" s="126"/>
      <c r="F56" s="126"/>
    </row>
    <row r="57" spans="1:13" s="118" customFormat="1" ht="15" x14ac:dyDescent="0.25">
      <c r="D57" s="126"/>
      <c r="E57" s="126"/>
      <c r="F57" s="126"/>
    </row>
    <row r="58" spans="1:13" s="118" customFormat="1" ht="15" x14ac:dyDescent="0.25">
      <c r="D58" s="126"/>
      <c r="E58" s="126"/>
      <c r="F58" s="126"/>
    </row>
    <row r="59" spans="1:13" s="118" customFormat="1" ht="15" x14ac:dyDescent="0.25">
      <c r="D59" s="126"/>
      <c r="E59" s="126"/>
      <c r="F59" s="126"/>
    </row>
    <row r="60" spans="1:13" s="118" customFormat="1" ht="15" x14ac:dyDescent="0.25">
      <c r="D60" s="126"/>
      <c r="E60" s="126"/>
      <c r="F60" s="126"/>
    </row>
    <row r="61" spans="1:13" s="26" customFormat="1" x14ac:dyDescent="0.2">
      <c r="D61" s="27"/>
      <c r="E61" s="27"/>
      <c r="F61" s="27"/>
    </row>
    <row r="62" spans="1:13" s="26" customFormat="1" x14ac:dyDescent="0.2">
      <c r="D62" s="27"/>
      <c r="E62" s="27"/>
      <c r="F62" s="27"/>
    </row>
    <row r="63" spans="1:13" s="26" customFormat="1" x14ac:dyDescent="0.2">
      <c r="D63" s="27"/>
      <c r="E63" s="27"/>
      <c r="F63" s="27"/>
    </row>
    <row r="64" spans="1:13" s="26" customFormat="1" x14ac:dyDescent="0.2">
      <c r="D64" s="27"/>
      <c r="E64" s="27"/>
      <c r="F64" s="27"/>
    </row>
    <row r="65" spans="4:6" s="26" customFormat="1" x14ac:dyDescent="0.2">
      <c r="D65" s="27"/>
      <c r="E65" s="27"/>
      <c r="F65" s="27"/>
    </row>
    <row r="66" spans="4:6" s="26" customFormat="1" x14ac:dyDescent="0.2">
      <c r="D66" s="27"/>
      <c r="E66" s="27"/>
      <c r="F66" s="27"/>
    </row>
    <row r="67" spans="4:6" s="26" customFormat="1" x14ac:dyDescent="0.2">
      <c r="D67" s="27"/>
      <c r="E67" s="27"/>
      <c r="F67" s="27"/>
    </row>
    <row r="68" spans="4:6" s="26" customFormat="1" x14ac:dyDescent="0.2">
      <c r="D68" s="27"/>
      <c r="E68" s="27"/>
      <c r="F68" s="27"/>
    </row>
    <row r="69" spans="4:6" s="26" customFormat="1" x14ac:dyDescent="0.2">
      <c r="D69" s="27"/>
      <c r="E69" s="27"/>
      <c r="F69" s="27"/>
    </row>
    <row r="70" spans="4:6" s="26" customFormat="1" x14ac:dyDescent="0.2">
      <c r="D70" s="27"/>
      <c r="E70" s="27"/>
      <c r="F70" s="27"/>
    </row>
    <row r="71" spans="4:6" s="26" customFormat="1" x14ac:dyDescent="0.2">
      <c r="D71" s="27"/>
      <c r="E71" s="27"/>
      <c r="F71" s="27"/>
    </row>
    <row r="72" spans="4:6" s="26" customFormat="1" x14ac:dyDescent="0.2">
      <c r="D72" s="27"/>
      <c r="E72" s="27"/>
      <c r="F72" s="27"/>
    </row>
    <row r="73" spans="4:6" s="26" customFormat="1" x14ac:dyDescent="0.2">
      <c r="D73" s="27"/>
      <c r="E73" s="27"/>
      <c r="F73" s="27"/>
    </row>
    <row r="74" spans="4:6" s="26" customFormat="1" x14ac:dyDescent="0.2">
      <c r="D74" s="27"/>
      <c r="E74" s="27"/>
      <c r="F74" s="27"/>
    </row>
    <row r="75" spans="4:6" s="26" customFormat="1" x14ac:dyDescent="0.2">
      <c r="D75" s="27"/>
      <c r="E75" s="27"/>
      <c r="F75" s="27"/>
    </row>
    <row r="76" spans="4:6" s="26" customFormat="1" x14ac:dyDescent="0.2">
      <c r="D76" s="27"/>
      <c r="E76" s="27"/>
      <c r="F76" s="27"/>
    </row>
    <row r="77" spans="4:6" s="26" customFormat="1" x14ac:dyDescent="0.2">
      <c r="D77" s="27"/>
      <c r="E77" s="27"/>
      <c r="F77" s="27"/>
    </row>
    <row r="78" spans="4:6" s="26" customFormat="1" x14ac:dyDescent="0.2">
      <c r="D78" s="27"/>
      <c r="E78" s="27"/>
      <c r="F78" s="27"/>
    </row>
    <row r="79" spans="4:6" s="26" customFormat="1" x14ac:dyDescent="0.2">
      <c r="D79" s="27"/>
      <c r="E79" s="27"/>
      <c r="F79" s="27"/>
    </row>
    <row r="80" spans="4:6" s="26" customFormat="1" x14ac:dyDescent="0.2">
      <c r="D80" s="27"/>
      <c r="E80" s="27"/>
      <c r="F80" s="27"/>
    </row>
    <row r="81" spans="4:6" s="26" customFormat="1" x14ac:dyDescent="0.2">
      <c r="D81" s="27"/>
      <c r="E81" s="27"/>
      <c r="F81" s="27"/>
    </row>
    <row r="82" spans="4:6" s="26" customFormat="1" x14ac:dyDescent="0.2">
      <c r="D82" s="27"/>
      <c r="E82" s="27"/>
      <c r="F82" s="27"/>
    </row>
    <row r="83" spans="4:6" s="26" customFormat="1" x14ac:dyDescent="0.2">
      <c r="D83" s="27"/>
      <c r="E83" s="27"/>
      <c r="F83" s="27"/>
    </row>
    <row r="84" spans="4:6" s="26" customFormat="1" x14ac:dyDescent="0.2">
      <c r="D84" s="27"/>
      <c r="E84" s="27"/>
      <c r="F84" s="27"/>
    </row>
    <row r="85" spans="4:6" s="26" customFormat="1" x14ac:dyDescent="0.2">
      <c r="D85" s="27"/>
      <c r="E85" s="27"/>
      <c r="F85" s="27"/>
    </row>
    <row r="86" spans="4:6" s="26" customFormat="1" x14ac:dyDescent="0.2">
      <c r="D86" s="27"/>
      <c r="E86" s="27"/>
      <c r="F86" s="27"/>
    </row>
    <row r="87" spans="4:6" s="26" customFormat="1" x14ac:dyDescent="0.2">
      <c r="D87" s="27"/>
      <c r="E87" s="27"/>
      <c r="F87" s="27"/>
    </row>
    <row r="88" spans="4:6" s="26" customFormat="1" x14ac:dyDescent="0.2">
      <c r="D88" s="27"/>
      <c r="E88" s="27"/>
      <c r="F88" s="27"/>
    </row>
    <row r="89" spans="4:6" s="26" customFormat="1" x14ac:dyDescent="0.2">
      <c r="D89" s="27"/>
      <c r="E89" s="27"/>
      <c r="F89" s="27"/>
    </row>
    <row r="90" spans="4:6" s="26" customFormat="1" x14ac:dyDescent="0.2">
      <c r="D90" s="27"/>
      <c r="E90" s="27"/>
      <c r="F90" s="27"/>
    </row>
    <row r="91" spans="4:6" s="26" customFormat="1" x14ac:dyDescent="0.2">
      <c r="D91" s="27"/>
      <c r="E91" s="27"/>
      <c r="F91" s="27"/>
    </row>
    <row r="92" spans="4:6" s="26" customFormat="1" x14ac:dyDescent="0.2">
      <c r="D92" s="27"/>
      <c r="E92" s="27"/>
      <c r="F92" s="27"/>
    </row>
    <row r="93" spans="4:6" s="26" customFormat="1" x14ac:dyDescent="0.2">
      <c r="D93" s="27"/>
      <c r="E93" s="27"/>
      <c r="F93" s="27"/>
    </row>
    <row r="94" spans="4:6" s="26" customFormat="1" x14ac:dyDescent="0.2">
      <c r="D94" s="27"/>
      <c r="E94" s="27"/>
      <c r="F94" s="27"/>
    </row>
    <row r="95" spans="4:6" s="26" customFormat="1" x14ac:dyDescent="0.2">
      <c r="D95" s="27"/>
      <c r="E95" s="27"/>
      <c r="F95" s="27"/>
    </row>
    <row r="96" spans="4:6" s="26" customFormat="1" x14ac:dyDescent="0.2">
      <c r="D96" s="27"/>
      <c r="E96" s="27"/>
      <c r="F96" s="27"/>
    </row>
    <row r="97" spans="4:6" s="26" customFormat="1" x14ac:dyDescent="0.2">
      <c r="D97" s="27"/>
      <c r="E97" s="27"/>
      <c r="F97" s="27"/>
    </row>
    <row r="98" spans="4:6" s="26" customFormat="1" x14ac:dyDescent="0.2">
      <c r="D98" s="27"/>
      <c r="E98" s="27"/>
      <c r="F98" s="27"/>
    </row>
    <row r="99" spans="4:6" s="26" customFormat="1" x14ac:dyDescent="0.2">
      <c r="D99" s="27"/>
      <c r="E99" s="27"/>
      <c r="F99" s="27"/>
    </row>
    <row r="100" spans="4:6" s="26" customFormat="1" x14ac:dyDescent="0.2">
      <c r="D100" s="27"/>
      <c r="E100" s="27"/>
      <c r="F100" s="27"/>
    </row>
    <row r="101" spans="4:6" s="26" customFormat="1" x14ac:dyDescent="0.2">
      <c r="D101" s="27"/>
      <c r="E101" s="27"/>
      <c r="F101" s="27"/>
    </row>
    <row r="102" spans="4:6" s="26" customFormat="1" x14ac:dyDescent="0.2">
      <c r="D102" s="27"/>
      <c r="E102" s="27"/>
      <c r="F102" s="27"/>
    </row>
    <row r="103" spans="4:6" s="26" customFormat="1" x14ac:dyDescent="0.2">
      <c r="D103" s="27"/>
      <c r="E103" s="27"/>
      <c r="F103" s="27"/>
    </row>
    <row r="104" spans="4:6" s="26" customFormat="1" x14ac:dyDescent="0.2">
      <c r="D104" s="27"/>
      <c r="E104" s="27"/>
      <c r="F104" s="27"/>
    </row>
    <row r="105" spans="4:6" s="26" customFormat="1" x14ac:dyDescent="0.2">
      <c r="D105" s="27"/>
      <c r="E105" s="27"/>
      <c r="F105" s="27"/>
    </row>
    <row r="106" spans="4:6" s="26" customFormat="1" x14ac:dyDescent="0.2">
      <c r="D106" s="27"/>
      <c r="E106" s="27"/>
      <c r="F106" s="27"/>
    </row>
    <row r="107" spans="4:6" s="26" customFormat="1" x14ac:dyDescent="0.2">
      <c r="D107" s="27"/>
      <c r="E107" s="27"/>
      <c r="F107" s="27"/>
    </row>
    <row r="108" spans="4:6" s="26" customFormat="1" x14ac:dyDescent="0.2">
      <c r="D108" s="27"/>
      <c r="E108" s="27"/>
      <c r="F108" s="27"/>
    </row>
    <row r="109" spans="4:6" s="26" customFormat="1" x14ac:dyDescent="0.2">
      <c r="D109" s="27"/>
      <c r="E109" s="27"/>
      <c r="F109" s="27"/>
    </row>
    <row r="110" spans="4:6" s="26" customFormat="1" x14ac:dyDescent="0.2">
      <c r="D110" s="27"/>
      <c r="E110" s="27"/>
      <c r="F110" s="27"/>
    </row>
    <row r="111" spans="4:6" s="26" customFormat="1" x14ac:dyDescent="0.2">
      <c r="D111" s="27"/>
      <c r="E111" s="27"/>
      <c r="F111" s="27"/>
    </row>
    <row r="112" spans="4:6" s="26" customFormat="1" x14ac:dyDescent="0.2">
      <c r="D112" s="27"/>
      <c r="E112" s="27"/>
      <c r="F112" s="27"/>
    </row>
    <row r="113" spans="4:6" s="26" customFormat="1" x14ac:dyDescent="0.2">
      <c r="D113" s="27"/>
      <c r="E113" s="27"/>
      <c r="F113" s="27"/>
    </row>
    <row r="114" spans="4:6" s="26" customFormat="1" x14ac:dyDescent="0.2">
      <c r="D114" s="27"/>
      <c r="E114" s="27"/>
      <c r="F114" s="27"/>
    </row>
    <row r="115" spans="4:6" s="26" customFormat="1" x14ac:dyDescent="0.2">
      <c r="D115" s="27"/>
      <c r="E115" s="27"/>
      <c r="F115" s="27"/>
    </row>
    <row r="116" spans="4:6" s="26" customFormat="1" x14ac:dyDescent="0.2">
      <c r="D116" s="27"/>
      <c r="E116" s="27"/>
      <c r="F116" s="27"/>
    </row>
    <row r="117" spans="4:6" s="26" customFormat="1" x14ac:dyDescent="0.2">
      <c r="D117" s="27"/>
      <c r="E117" s="27"/>
      <c r="F117" s="27"/>
    </row>
    <row r="118" spans="4:6" s="26" customFormat="1" x14ac:dyDescent="0.2">
      <c r="D118" s="27"/>
      <c r="E118" s="27"/>
      <c r="F118" s="27"/>
    </row>
    <row r="119" spans="4:6" s="26" customFormat="1" x14ac:dyDescent="0.2">
      <c r="D119" s="27"/>
      <c r="E119" s="27"/>
      <c r="F119" s="27"/>
    </row>
    <row r="120" spans="4:6" s="26" customFormat="1" x14ac:dyDescent="0.2">
      <c r="D120" s="27"/>
      <c r="E120" s="27"/>
      <c r="F120" s="27"/>
    </row>
    <row r="121" spans="4:6" s="26" customFormat="1" x14ac:dyDescent="0.2">
      <c r="D121" s="27"/>
      <c r="E121" s="27"/>
      <c r="F121" s="27"/>
    </row>
    <row r="122" spans="4:6" s="26" customFormat="1" x14ac:dyDescent="0.2">
      <c r="D122" s="27"/>
      <c r="E122" s="27"/>
      <c r="F122" s="27"/>
    </row>
    <row r="123" spans="4:6" s="26" customFormat="1" x14ac:dyDescent="0.2">
      <c r="D123" s="27"/>
      <c r="E123" s="27"/>
      <c r="F123" s="27"/>
    </row>
    <row r="124" spans="4:6" s="26" customFormat="1" x14ac:dyDescent="0.2">
      <c r="D124" s="27"/>
      <c r="E124" s="27"/>
      <c r="F124" s="27"/>
    </row>
    <row r="125" spans="4:6" s="26" customFormat="1" x14ac:dyDescent="0.2">
      <c r="D125" s="27"/>
      <c r="E125" s="27"/>
      <c r="F125" s="27"/>
    </row>
    <row r="126" spans="4:6" s="26" customFormat="1" x14ac:dyDescent="0.2">
      <c r="D126" s="27"/>
      <c r="E126" s="27"/>
      <c r="F126" s="27"/>
    </row>
    <row r="127" spans="4:6" s="26" customFormat="1" x14ac:dyDescent="0.2">
      <c r="D127" s="27"/>
      <c r="E127" s="27"/>
      <c r="F127" s="27"/>
    </row>
    <row r="128" spans="4:6" s="26" customFormat="1" x14ac:dyDescent="0.2">
      <c r="D128" s="27"/>
      <c r="E128" s="27"/>
      <c r="F128" s="27"/>
    </row>
    <row r="129" spans="4:6" s="26" customFormat="1" x14ac:dyDescent="0.2">
      <c r="D129" s="27"/>
      <c r="E129" s="27"/>
      <c r="F129" s="27"/>
    </row>
    <row r="130" spans="4:6" s="26" customFormat="1" x14ac:dyDescent="0.2">
      <c r="D130" s="27"/>
      <c r="E130" s="27"/>
      <c r="F130" s="27"/>
    </row>
    <row r="131" spans="4:6" s="26" customFormat="1" x14ac:dyDescent="0.2">
      <c r="D131" s="27"/>
      <c r="E131" s="27"/>
      <c r="F131" s="27"/>
    </row>
    <row r="132" spans="4:6" s="26" customFormat="1" x14ac:dyDescent="0.2">
      <c r="D132" s="27"/>
      <c r="E132" s="27"/>
      <c r="F132" s="27"/>
    </row>
    <row r="133" spans="4:6" s="26" customFormat="1" x14ac:dyDescent="0.2">
      <c r="D133" s="27"/>
      <c r="E133" s="27"/>
      <c r="F133" s="27"/>
    </row>
    <row r="134" spans="4:6" s="26" customFormat="1" x14ac:dyDescent="0.2">
      <c r="D134" s="27"/>
      <c r="E134" s="27"/>
      <c r="F134" s="27"/>
    </row>
    <row r="135" spans="4:6" s="26" customFormat="1" x14ac:dyDescent="0.2">
      <c r="D135" s="27"/>
      <c r="E135" s="27"/>
      <c r="F135" s="27"/>
    </row>
    <row r="136" spans="4:6" s="26" customFormat="1" x14ac:dyDescent="0.2">
      <c r="D136" s="27"/>
      <c r="E136" s="27"/>
      <c r="F136" s="27"/>
    </row>
    <row r="137" spans="4:6" s="26" customFormat="1" x14ac:dyDescent="0.2">
      <c r="D137" s="27"/>
      <c r="E137" s="27"/>
      <c r="F137" s="27"/>
    </row>
    <row r="138" spans="4:6" s="26" customFormat="1" x14ac:dyDescent="0.2">
      <c r="D138" s="27"/>
      <c r="E138" s="27"/>
      <c r="F138" s="27"/>
    </row>
    <row r="139" spans="4:6" s="26" customFormat="1" x14ac:dyDescent="0.2">
      <c r="D139" s="27"/>
      <c r="E139" s="27"/>
      <c r="F139" s="27"/>
    </row>
    <row r="140" spans="4:6" s="26" customFormat="1" x14ac:dyDescent="0.2">
      <c r="D140" s="27"/>
      <c r="E140" s="27"/>
      <c r="F140" s="27"/>
    </row>
    <row r="141" spans="4:6" s="26" customFormat="1" x14ac:dyDescent="0.2">
      <c r="D141" s="27"/>
      <c r="E141" s="27"/>
      <c r="F141" s="27"/>
    </row>
    <row r="142" spans="4:6" s="26" customFormat="1" x14ac:dyDescent="0.2">
      <c r="D142" s="27"/>
      <c r="E142" s="27"/>
      <c r="F142" s="27"/>
    </row>
    <row r="143" spans="4:6" s="26" customFormat="1" x14ac:dyDescent="0.2">
      <c r="D143" s="27"/>
      <c r="E143" s="27"/>
      <c r="F143" s="27"/>
    </row>
    <row r="144" spans="4:6" s="26" customFormat="1" x14ac:dyDescent="0.2">
      <c r="D144" s="27"/>
      <c r="E144" s="27"/>
      <c r="F144" s="27"/>
    </row>
    <row r="145" spans="4:6" s="26" customFormat="1" x14ac:dyDescent="0.2">
      <c r="D145" s="27"/>
      <c r="E145" s="27"/>
      <c r="F145" s="27"/>
    </row>
    <row r="146" spans="4:6" s="26" customFormat="1" x14ac:dyDescent="0.2">
      <c r="D146" s="27"/>
      <c r="E146" s="27"/>
      <c r="F146" s="27"/>
    </row>
    <row r="147" spans="4:6" s="26" customFormat="1" x14ac:dyDescent="0.2">
      <c r="D147" s="27"/>
      <c r="E147" s="27"/>
      <c r="F147" s="27"/>
    </row>
    <row r="148" spans="4:6" s="26" customFormat="1" x14ac:dyDescent="0.2">
      <c r="D148" s="27"/>
      <c r="E148" s="27"/>
      <c r="F148" s="27"/>
    </row>
    <row r="149" spans="4:6" s="26" customFormat="1" x14ac:dyDescent="0.2">
      <c r="D149" s="27"/>
      <c r="E149" s="27"/>
      <c r="F149" s="27"/>
    </row>
    <row r="150" spans="4:6" s="26" customFormat="1" x14ac:dyDescent="0.2">
      <c r="D150" s="27"/>
      <c r="E150" s="27"/>
      <c r="F150" s="27"/>
    </row>
    <row r="151" spans="4:6" s="26" customFormat="1" x14ac:dyDescent="0.2">
      <c r="D151" s="27"/>
      <c r="E151" s="27"/>
      <c r="F151" s="27"/>
    </row>
    <row r="152" spans="4:6" s="26" customFormat="1" x14ac:dyDescent="0.2">
      <c r="D152" s="27"/>
      <c r="E152" s="27"/>
      <c r="F152" s="27"/>
    </row>
    <row r="153" spans="4:6" s="26" customFormat="1" x14ac:dyDescent="0.2">
      <c r="D153" s="27"/>
      <c r="E153" s="27"/>
      <c r="F153" s="27"/>
    </row>
    <row r="154" spans="4:6" s="26" customFormat="1" x14ac:dyDescent="0.2">
      <c r="D154" s="27"/>
      <c r="E154" s="27"/>
      <c r="F154" s="27"/>
    </row>
    <row r="155" spans="4:6" s="26" customFormat="1" x14ac:dyDescent="0.2">
      <c r="D155" s="27"/>
      <c r="E155" s="27"/>
      <c r="F155" s="27"/>
    </row>
    <row r="156" spans="4:6" s="26" customFormat="1" x14ac:dyDescent="0.2">
      <c r="D156" s="27"/>
      <c r="E156" s="27"/>
      <c r="F156" s="27"/>
    </row>
    <row r="157" spans="4:6" s="26" customFormat="1" x14ac:dyDescent="0.2">
      <c r="D157" s="27"/>
      <c r="E157" s="27"/>
      <c r="F157" s="27"/>
    </row>
    <row r="158" spans="4:6" s="26" customFormat="1" x14ac:dyDescent="0.2">
      <c r="D158" s="27"/>
      <c r="E158" s="27"/>
      <c r="F158" s="27"/>
    </row>
    <row r="159" spans="4:6" s="26" customFormat="1" x14ac:dyDescent="0.2">
      <c r="D159" s="27"/>
      <c r="E159" s="27"/>
      <c r="F159" s="27"/>
    </row>
    <row r="160" spans="4:6" s="26" customFormat="1" x14ac:dyDescent="0.2">
      <c r="D160" s="27"/>
      <c r="E160" s="27"/>
      <c r="F160" s="27"/>
    </row>
    <row r="161" spans="4:6" s="26" customFormat="1" x14ac:dyDescent="0.2">
      <c r="D161" s="27"/>
      <c r="E161" s="27"/>
      <c r="F161" s="27"/>
    </row>
    <row r="162" spans="4:6" s="26" customFormat="1" x14ac:dyDescent="0.2">
      <c r="D162" s="27"/>
      <c r="E162" s="27"/>
      <c r="F162" s="27"/>
    </row>
    <row r="163" spans="4:6" s="26" customFormat="1" x14ac:dyDescent="0.2">
      <c r="D163" s="27"/>
      <c r="E163" s="27"/>
      <c r="F163" s="27"/>
    </row>
    <row r="164" spans="4:6" s="26" customFormat="1" x14ac:dyDescent="0.2">
      <c r="D164" s="27"/>
      <c r="E164" s="27"/>
      <c r="F164" s="27"/>
    </row>
    <row r="165" spans="4:6" s="26" customFormat="1" x14ac:dyDescent="0.2">
      <c r="D165" s="27"/>
      <c r="E165" s="27"/>
      <c r="F165" s="27"/>
    </row>
    <row r="166" spans="4:6" s="26" customFormat="1" x14ac:dyDescent="0.2">
      <c r="D166" s="27"/>
      <c r="E166" s="27"/>
      <c r="F166" s="27"/>
    </row>
    <row r="167" spans="4:6" s="26" customFormat="1" x14ac:dyDescent="0.2">
      <c r="D167" s="27"/>
      <c r="E167" s="27"/>
      <c r="F167" s="27"/>
    </row>
    <row r="168" spans="4:6" s="26" customFormat="1" x14ac:dyDescent="0.2">
      <c r="D168" s="27"/>
      <c r="E168" s="27"/>
      <c r="F168" s="27"/>
    </row>
    <row r="169" spans="4:6" s="26" customFormat="1" x14ac:dyDescent="0.2">
      <c r="D169" s="27"/>
      <c r="E169" s="27"/>
      <c r="F169" s="27"/>
    </row>
    <row r="170" spans="4:6" s="26" customFormat="1" x14ac:dyDescent="0.2">
      <c r="D170" s="27"/>
      <c r="E170" s="27"/>
      <c r="F170" s="27"/>
    </row>
    <row r="171" spans="4:6" s="26" customFormat="1" x14ac:dyDescent="0.2">
      <c r="D171" s="27"/>
      <c r="E171" s="27"/>
      <c r="F171" s="27"/>
    </row>
    <row r="172" spans="4:6" s="26" customFormat="1" x14ac:dyDescent="0.2">
      <c r="D172" s="27"/>
      <c r="E172" s="27"/>
      <c r="F172" s="27"/>
    </row>
    <row r="173" spans="4:6" s="26" customFormat="1" x14ac:dyDescent="0.2">
      <c r="D173" s="27"/>
      <c r="E173" s="27"/>
      <c r="F173" s="27"/>
    </row>
    <row r="174" spans="4:6" s="26" customFormat="1" x14ac:dyDescent="0.2">
      <c r="D174" s="27"/>
      <c r="E174" s="27"/>
      <c r="F174" s="27"/>
    </row>
    <row r="175" spans="4:6" s="26" customFormat="1" x14ac:dyDescent="0.2">
      <c r="D175" s="27"/>
      <c r="E175" s="27"/>
      <c r="F175" s="27"/>
    </row>
    <row r="176" spans="4:6" s="26" customFormat="1" x14ac:dyDescent="0.2">
      <c r="D176" s="27"/>
      <c r="E176" s="27"/>
      <c r="F176" s="27"/>
    </row>
    <row r="177" spans="4:6" s="26" customFormat="1" x14ac:dyDescent="0.2">
      <c r="D177" s="27"/>
      <c r="E177" s="27"/>
      <c r="F177" s="27"/>
    </row>
    <row r="178" spans="4:6" s="26" customFormat="1" x14ac:dyDescent="0.2">
      <c r="D178" s="27"/>
      <c r="E178" s="27"/>
      <c r="F178" s="27"/>
    </row>
    <row r="179" spans="4:6" s="26" customFormat="1" x14ac:dyDescent="0.2">
      <c r="D179" s="27"/>
      <c r="E179" s="27"/>
      <c r="F179" s="27"/>
    </row>
    <row r="180" spans="4:6" s="26" customFormat="1" x14ac:dyDescent="0.2">
      <c r="D180" s="27"/>
      <c r="E180" s="27"/>
      <c r="F180" s="27"/>
    </row>
    <row r="181" spans="4:6" s="26" customFormat="1" x14ac:dyDescent="0.2">
      <c r="D181" s="27"/>
      <c r="E181" s="27"/>
      <c r="F181" s="27"/>
    </row>
    <row r="182" spans="4:6" s="26" customFormat="1" x14ac:dyDescent="0.2">
      <c r="D182" s="27"/>
      <c r="E182" s="27"/>
      <c r="F182" s="27"/>
    </row>
    <row r="183" spans="4:6" s="26" customFormat="1" x14ac:dyDescent="0.2">
      <c r="D183" s="27"/>
      <c r="E183" s="27"/>
      <c r="F183" s="27"/>
    </row>
    <row r="184" spans="4:6" s="26" customFormat="1" x14ac:dyDescent="0.2">
      <c r="D184" s="27"/>
      <c r="E184" s="27"/>
      <c r="F184" s="27"/>
    </row>
    <row r="185" spans="4:6" s="26" customFormat="1" x14ac:dyDescent="0.2">
      <c r="D185" s="27"/>
      <c r="E185" s="27"/>
      <c r="F185" s="27"/>
    </row>
    <row r="186" spans="4:6" s="26" customFormat="1" x14ac:dyDescent="0.2">
      <c r="D186" s="27"/>
      <c r="E186" s="27"/>
      <c r="F186" s="27"/>
    </row>
    <row r="187" spans="4:6" s="26" customFormat="1" x14ac:dyDescent="0.2">
      <c r="D187" s="27"/>
      <c r="E187" s="27"/>
      <c r="F187" s="27"/>
    </row>
    <row r="188" spans="4:6" s="26" customFormat="1" x14ac:dyDescent="0.2">
      <c r="D188" s="27"/>
      <c r="E188" s="27"/>
      <c r="F188" s="27"/>
    </row>
    <row r="189" spans="4:6" s="26" customFormat="1" x14ac:dyDescent="0.2">
      <c r="D189" s="27"/>
      <c r="E189" s="27"/>
      <c r="F189" s="27"/>
    </row>
    <row r="190" spans="4:6" s="26" customFormat="1" x14ac:dyDescent="0.2">
      <c r="D190" s="27"/>
      <c r="E190" s="27"/>
      <c r="F190" s="27"/>
    </row>
    <row r="191" spans="4:6" s="26" customFormat="1" x14ac:dyDescent="0.2">
      <c r="D191" s="27"/>
      <c r="E191" s="27"/>
      <c r="F191" s="27"/>
    </row>
    <row r="192" spans="4:6" s="26" customFormat="1" x14ac:dyDescent="0.2">
      <c r="D192" s="27"/>
      <c r="E192" s="27"/>
      <c r="F192" s="27"/>
    </row>
  </sheetData>
  <sheetProtection algorithmName="SHA-512" hashValue="g5yZgy7GZ+ypvpx8krV74FufUYUT8XwYQmpNItbkuxlb/WM1CylsZYN+V7gSzUKpfS4ranCUvvVuUSB/1JvtnA==" saltValue="XY5YzNGc1i7CteyPuOVtiA==" spinCount="100000" sheet="1" objects="1" scenarios="1"/>
  <mergeCells count="8">
    <mergeCell ref="D3:E3"/>
    <mergeCell ref="B51:C51"/>
    <mergeCell ref="B5:C5"/>
    <mergeCell ref="H5:L6"/>
    <mergeCell ref="B18:C18"/>
    <mergeCell ref="B27:C27"/>
    <mergeCell ref="B29:C29"/>
    <mergeCell ref="B49:C49"/>
  </mergeCells>
  <dataValidations count="1">
    <dataValidation type="list" allowBlank="1" showInputMessage="1" showErrorMessage="1" sqref="D2">
      <formula1>"2016,2015,2014,2013"</formula1>
    </dataValidation>
  </dataValidations>
  <printOptions horizontalCentered="1"/>
  <pageMargins left="0.70866141732283472" right="0.70866141732283472" top="1.5354330708661419" bottom="0.74803149606299213" header="0.31496062992125984" footer="0.31496062992125984"/>
  <pageSetup paperSize="9" scale="91" orientation="portrait" r:id="rId1"/>
  <headerFooter>
    <oddHeader>&amp;C&amp;G</oddHeader>
    <oddFooter>&amp;R&amp;P</oddFooter>
  </headerFooter>
  <ignoredErrors>
    <ignoredError sqref="D5:F5 D52:F75 F51 D18:F18 D28:F34 F3 D20:F26 D19:E19 D9:F16 D8:E8 D36:F50 D35:E35 D7:F7 D6:E6" unlockedFormula="1"/>
  </ignoredErrors>
  <legacyDrawingHF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O39"/>
  <sheetViews>
    <sheetView showGridLines="0" zoomScaleNormal="100" workbookViewId="0">
      <selection activeCell="A30" sqref="A30"/>
    </sheetView>
  </sheetViews>
  <sheetFormatPr defaultColWidth="8.85546875" defaultRowHeight="15" x14ac:dyDescent="0.25"/>
  <cols>
    <col min="1" max="1" width="3.5703125" style="66" customWidth="1"/>
    <col min="2" max="2" width="9.5703125" style="66" customWidth="1"/>
    <col min="3" max="9" width="8.85546875" style="66"/>
    <col min="10" max="10" width="8.85546875" style="66" customWidth="1"/>
    <col min="11" max="12" width="8.85546875" style="66"/>
    <col min="13" max="13" width="6.140625" style="66" customWidth="1"/>
    <col min="14" max="14" width="5.28515625" style="66" customWidth="1"/>
    <col min="15" max="15" width="6" style="66" customWidth="1"/>
    <col min="16" max="16384" width="8.85546875" style="66"/>
  </cols>
  <sheetData>
    <row r="1" spans="1:15" x14ac:dyDescent="0.25">
      <c r="A1" s="68"/>
    </row>
    <row r="2" spans="1:15" ht="39" customHeight="1" x14ac:dyDescent="0.25">
      <c r="A2" s="78"/>
      <c r="B2" s="272" t="s">
        <v>379</v>
      </c>
      <c r="C2" s="272"/>
      <c r="D2" s="272"/>
      <c r="E2" s="272"/>
      <c r="F2" s="272"/>
      <c r="G2" s="272"/>
      <c r="H2" s="272"/>
      <c r="I2" s="272"/>
      <c r="J2" s="272"/>
      <c r="K2" s="92" t="str">
        <f>IF(ENTREPRISE!D4="", "-",ENTREPRISE!D4)</f>
        <v>-</v>
      </c>
      <c r="L2" s="92"/>
      <c r="M2" s="92"/>
    </row>
    <row r="5" spans="1:15" x14ac:dyDescent="0.25">
      <c r="B5" s="66" t="s">
        <v>349</v>
      </c>
    </row>
    <row r="6" spans="1:15" x14ac:dyDescent="0.25">
      <c r="B6" s="558"/>
      <c r="C6" s="558"/>
      <c r="D6" s="558"/>
      <c r="E6" s="558"/>
      <c r="F6" s="558"/>
      <c r="G6" s="558"/>
      <c r="H6" s="558"/>
      <c r="I6" s="558"/>
      <c r="J6" s="558"/>
      <c r="K6" s="558"/>
      <c r="L6" s="558"/>
    </row>
    <row r="8" spans="1:15" ht="36" customHeight="1" x14ac:dyDescent="0.25">
      <c r="B8" s="559" t="s">
        <v>350</v>
      </c>
      <c r="C8" s="560"/>
      <c r="D8" s="560"/>
      <c r="E8" s="560"/>
      <c r="F8" s="84" t="str">
        <f>IF(ENTREPRISE!D4="","-",ENTREPRISE!D4)</f>
        <v>-</v>
      </c>
      <c r="G8" s="84"/>
      <c r="H8" s="84"/>
      <c r="I8" s="85"/>
      <c r="J8" s="85"/>
      <c r="K8" s="85"/>
      <c r="L8" s="83"/>
    </row>
    <row r="9" spans="1:15" ht="36" customHeight="1" x14ac:dyDescent="0.25">
      <c r="B9" s="561" t="s">
        <v>351</v>
      </c>
      <c r="C9" s="562"/>
      <c r="D9" s="562"/>
      <c r="E9" s="562"/>
      <c r="F9" s="562"/>
      <c r="G9" s="562"/>
      <c r="H9" s="562"/>
      <c r="I9" s="562"/>
      <c r="J9" s="562"/>
      <c r="K9" s="562"/>
    </row>
    <row r="10" spans="1:15" ht="18" customHeight="1" x14ac:dyDescent="0.25"/>
    <row r="11" spans="1:15" ht="18" customHeight="1" x14ac:dyDescent="0.25">
      <c r="A11" s="82">
        <v>1</v>
      </c>
      <c r="C11" s="557" t="s">
        <v>449</v>
      </c>
      <c r="D11" s="557"/>
      <c r="E11" s="557"/>
      <c r="F11" s="557"/>
      <c r="G11" s="557"/>
      <c r="H11" s="557"/>
      <c r="I11" s="557"/>
      <c r="J11" s="557"/>
      <c r="K11" s="557"/>
      <c r="L11" s="557"/>
      <c r="M11" s="557"/>
      <c r="N11" s="557"/>
      <c r="O11" s="557"/>
    </row>
    <row r="12" spans="1:15" ht="13.5" customHeight="1" x14ac:dyDescent="0.25">
      <c r="C12" s="171"/>
      <c r="D12" s="171"/>
      <c r="E12" s="171"/>
      <c r="F12" s="171"/>
      <c r="G12" s="171"/>
      <c r="H12" s="171"/>
      <c r="I12" s="171"/>
      <c r="J12" s="171"/>
      <c r="K12" s="171"/>
      <c r="L12" s="171"/>
      <c r="M12" s="171"/>
      <c r="N12" s="171"/>
      <c r="O12" s="171"/>
    </row>
    <row r="13" spans="1:15" ht="31.5" customHeight="1" x14ac:dyDescent="0.25">
      <c r="A13" s="82">
        <f>+A11+1</f>
        <v>2</v>
      </c>
      <c r="B13" s="79"/>
      <c r="C13" s="557" t="s">
        <v>450</v>
      </c>
      <c r="D13" s="557"/>
      <c r="E13" s="557"/>
      <c r="F13" s="557"/>
      <c r="G13" s="557"/>
      <c r="H13" s="557"/>
      <c r="I13" s="557"/>
      <c r="J13" s="557"/>
      <c r="K13" s="557"/>
      <c r="L13" s="557"/>
      <c r="M13" s="557"/>
      <c r="N13" s="557"/>
      <c r="O13" s="557"/>
    </row>
    <row r="14" spans="1:15" ht="13.5" customHeight="1" x14ac:dyDescent="0.25">
      <c r="C14" s="171"/>
      <c r="D14" s="171"/>
      <c r="E14" s="171"/>
      <c r="F14" s="171"/>
      <c r="G14" s="171"/>
      <c r="H14" s="171"/>
      <c r="I14" s="171"/>
      <c r="J14" s="171"/>
      <c r="K14" s="171"/>
      <c r="L14" s="171"/>
      <c r="M14" s="171"/>
      <c r="N14" s="171"/>
      <c r="O14" s="171"/>
    </row>
    <row r="15" spans="1:15" ht="33.75" customHeight="1" x14ac:dyDescent="0.25">
      <c r="A15" s="82">
        <f>+A13+1</f>
        <v>3</v>
      </c>
      <c r="B15" s="134"/>
      <c r="C15" s="563" t="s">
        <v>428</v>
      </c>
      <c r="D15" s="563"/>
      <c r="E15" s="563"/>
      <c r="F15" s="563"/>
      <c r="G15" s="563"/>
      <c r="H15" s="563"/>
      <c r="I15" s="563"/>
      <c r="J15" s="563"/>
      <c r="K15" s="563"/>
      <c r="L15" s="563"/>
      <c r="M15" s="563"/>
      <c r="N15" s="563"/>
      <c r="O15" s="563"/>
    </row>
    <row r="16" spans="1:15" ht="13.5" customHeight="1" x14ac:dyDescent="0.25">
      <c r="C16" s="171"/>
      <c r="D16" s="171"/>
      <c r="E16" s="171"/>
      <c r="F16" s="171"/>
      <c r="G16" s="171"/>
      <c r="H16" s="171"/>
      <c r="I16" s="171"/>
      <c r="J16" s="171"/>
      <c r="K16" s="171"/>
      <c r="L16" s="171"/>
      <c r="M16" s="171"/>
      <c r="N16" s="171"/>
      <c r="O16" s="171"/>
    </row>
    <row r="17" spans="1:15" ht="18" customHeight="1" x14ac:dyDescent="0.25">
      <c r="A17" s="82">
        <f>+A15+1</f>
        <v>4</v>
      </c>
      <c r="C17" s="557" t="s">
        <v>451</v>
      </c>
      <c r="D17" s="557"/>
      <c r="E17" s="557"/>
      <c r="F17" s="557"/>
      <c r="G17" s="557"/>
      <c r="H17" s="557"/>
      <c r="I17" s="557"/>
      <c r="J17" s="557"/>
      <c r="K17" s="557"/>
      <c r="L17" s="557"/>
      <c r="M17" s="557"/>
      <c r="N17" s="557"/>
      <c r="O17" s="557"/>
    </row>
    <row r="18" spans="1:15" ht="13.5" customHeight="1" x14ac:dyDescent="0.25">
      <c r="C18" s="171"/>
      <c r="D18" s="171"/>
      <c r="E18" s="171"/>
      <c r="F18" s="171"/>
      <c r="G18" s="171"/>
      <c r="H18" s="171"/>
      <c r="I18" s="171"/>
      <c r="J18" s="171"/>
      <c r="K18" s="171"/>
      <c r="L18" s="171"/>
      <c r="M18" s="171"/>
      <c r="N18" s="171"/>
      <c r="O18" s="171"/>
    </row>
    <row r="19" spans="1:15" ht="18" customHeight="1" x14ac:dyDescent="0.25">
      <c r="A19" s="82">
        <f>+A17+1</f>
        <v>5</v>
      </c>
      <c r="C19" s="557" t="s">
        <v>352</v>
      </c>
      <c r="D19" s="557"/>
      <c r="E19" s="557"/>
      <c r="F19" s="557"/>
      <c r="G19" s="557"/>
      <c r="H19" s="557"/>
      <c r="I19" s="557"/>
      <c r="J19" s="557"/>
      <c r="K19" s="557"/>
      <c r="L19" s="557"/>
      <c r="M19" s="557"/>
      <c r="N19" s="557"/>
      <c r="O19" s="557"/>
    </row>
    <row r="20" spans="1:15" ht="13.5" customHeight="1" x14ac:dyDescent="0.25">
      <c r="C20" s="171"/>
      <c r="D20" s="171"/>
      <c r="E20" s="171"/>
      <c r="F20" s="171"/>
      <c r="G20" s="171"/>
      <c r="H20" s="171"/>
      <c r="I20" s="171"/>
      <c r="J20" s="171"/>
      <c r="K20" s="171"/>
      <c r="L20" s="171"/>
      <c r="M20" s="171"/>
      <c r="N20" s="171"/>
      <c r="O20" s="171"/>
    </row>
    <row r="21" spans="1:15" ht="42.6" customHeight="1" x14ac:dyDescent="0.25">
      <c r="A21" s="82">
        <f>+A19+1</f>
        <v>6</v>
      </c>
      <c r="B21" s="1"/>
      <c r="C21" s="557" t="s">
        <v>454</v>
      </c>
      <c r="D21" s="557"/>
      <c r="E21" s="557"/>
      <c r="F21" s="557"/>
      <c r="G21" s="557"/>
      <c r="H21" s="557"/>
      <c r="I21" s="557"/>
      <c r="J21" s="557"/>
      <c r="K21" s="557"/>
      <c r="L21" s="557"/>
      <c r="M21" s="557"/>
      <c r="N21" s="557"/>
      <c r="O21" s="557"/>
    </row>
    <row r="22" spans="1:15" ht="13.5" customHeight="1" x14ac:dyDescent="0.25">
      <c r="C22" s="171"/>
      <c r="D22" s="171"/>
      <c r="E22" s="171"/>
      <c r="F22" s="171"/>
      <c r="G22" s="171"/>
      <c r="H22" s="171"/>
      <c r="I22" s="171"/>
      <c r="J22" s="171"/>
      <c r="K22" s="171"/>
      <c r="L22" s="171"/>
      <c r="M22" s="171"/>
      <c r="N22" s="171"/>
      <c r="O22" s="171"/>
    </row>
    <row r="23" spans="1:15" ht="25.9" customHeight="1" x14ac:dyDescent="0.25">
      <c r="A23" s="82">
        <f>+A21+1</f>
        <v>7</v>
      </c>
      <c r="C23" s="557" t="s">
        <v>452</v>
      </c>
      <c r="D23" s="557"/>
      <c r="E23" s="557"/>
      <c r="F23" s="557"/>
      <c r="G23" s="557"/>
      <c r="H23" s="557"/>
      <c r="I23" s="557"/>
      <c r="J23" s="557"/>
      <c r="K23" s="557"/>
      <c r="L23" s="557"/>
      <c r="M23" s="557"/>
      <c r="N23" s="557"/>
      <c r="O23" s="557"/>
    </row>
    <row r="24" spans="1:15" ht="11.25" customHeight="1" x14ac:dyDescent="0.25">
      <c r="C24" s="171"/>
      <c r="D24" s="171"/>
      <c r="E24" s="171"/>
      <c r="F24" s="171"/>
      <c r="G24" s="171"/>
      <c r="H24" s="171"/>
      <c r="I24" s="171"/>
      <c r="J24" s="171"/>
      <c r="K24" s="171"/>
      <c r="L24" s="171"/>
      <c r="M24" s="171"/>
      <c r="N24" s="171"/>
      <c r="O24" s="171"/>
    </row>
    <row r="25" spans="1:15" ht="30" customHeight="1" x14ac:dyDescent="0.25">
      <c r="A25" s="82">
        <f>+A23+1</f>
        <v>8</v>
      </c>
      <c r="C25" s="557" t="s">
        <v>453</v>
      </c>
      <c r="D25" s="557"/>
      <c r="E25" s="557"/>
      <c r="F25" s="557"/>
      <c r="G25" s="557"/>
      <c r="H25" s="557"/>
      <c r="I25" s="557"/>
      <c r="J25" s="557"/>
      <c r="K25" s="557"/>
      <c r="L25" s="557"/>
      <c r="M25" s="557"/>
      <c r="N25" s="557"/>
      <c r="O25" s="557"/>
    </row>
    <row r="26" spans="1:15" ht="13.5" customHeight="1" x14ac:dyDescent="0.25">
      <c r="C26" s="171"/>
      <c r="D26" s="171"/>
      <c r="E26" s="171"/>
      <c r="F26" s="171"/>
      <c r="G26" s="171"/>
      <c r="H26" s="171"/>
      <c r="I26" s="171"/>
      <c r="J26" s="171"/>
      <c r="K26" s="171"/>
      <c r="L26" s="171"/>
      <c r="M26" s="171"/>
      <c r="N26" s="171"/>
      <c r="O26" s="171"/>
    </row>
    <row r="27" spans="1:15" ht="45" customHeight="1" x14ac:dyDescent="0.25">
      <c r="A27" s="82">
        <f>+A25+1</f>
        <v>9</v>
      </c>
      <c r="C27" s="557" t="s">
        <v>429</v>
      </c>
      <c r="D27" s="557"/>
      <c r="E27" s="557"/>
      <c r="F27" s="557"/>
      <c r="G27" s="557"/>
      <c r="H27" s="557"/>
      <c r="I27" s="557"/>
      <c r="J27" s="557"/>
      <c r="K27" s="557"/>
      <c r="L27" s="557"/>
      <c r="M27" s="557"/>
      <c r="N27" s="557"/>
      <c r="O27" s="557"/>
    </row>
    <row r="30" spans="1:15" s="93" customFormat="1" x14ac:dyDescent="0.25">
      <c r="B30" s="94" t="s">
        <v>380</v>
      </c>
    </row>
    <row r="31" spans="1:15" x14ac:dyDescent="0.25">
      <c r="C31" s="69" t="s">
        <v>382</v>
      </c>
      <c r="F31" s="69" t="s">
        <v>381</v>
      </c>
      <c r="I31" s="69"/>
    </row>
    <row r="34" spans="2:14" x14ac:dyDescent="0.25">
      <c r="B34" s="67" t="s">
        <v>383</v>
      </c>
    </row>
    <row r="36" spans="2:14" x14ac:dyDescent="0.25">
      <c r="B36" s="66" t="s">
        <v>384</v>
      </c>
      <c r="C36" s="558"/>
      <c r="D36" s="558"/>
      <c r="E36" s="558"/>
      <c r="G36" s="66" t="s">
        <v>386</v>
      </c>
    </row>
    <row r="37" spans="2:14" ht="22.9" customHeight="1" x14ac:dyDescent="0.25">
      <c r="G37" s="259"/>
      <c r="H37" s="260"/>
      <c r="I37" s="260"/>
      <c r="J37" s="260"/>
      <c r="K37" s="260"/>
      <c r="L37" s="260"/>
      <c r="M37" s="260"/>
      <c r="N37" s="261"/>
    </row>
    <row r="38" spans="2:14" ht="24.6" customHeight="1" x14ac:dyDescent="0.25">
      <c r="G38" s="262"/>
      <c r="H38" s="263"/>
      <c r="I38" s="263"/>
      <c r="J38" s="263"/>
      <c r="K38" s="263"/>
      <c r="L38" s="263"/>
      <c r="M38" s="263"/>
      <c r="N38" s="264"/>
    </row>
    <row r="39" spans="2:14" ht="25.15" customHeight="1" x14ac:dyDescent="0.25">
      <c r="B39" s="66" t="s">
        <v>385</v>
      </c>
      <c r="C39" s="564"/>
      <c r="D39" s="564"/>
      <c r="E39" s="564"/>
      <c r="G39" s="265"/>
      <c r="H39" s="266"/>
      <c r="I39" s="266"/>
      <c r="J39" s="266"/>
      <c r="K39" s="266"/>
      <c r="L39" s="266"/>
      <c r="M39" s="266"/>
      <c r="N39" s="267"/>
    </row>
  </sheetData>
  <mergeCells count="16">
    <mergeCell ref="G37:N39"/>
    <mergeCell ref="C39:E39"/>
    <mergeCell ref="C13:O13"/>
    <mergeCell ref="C17:O17"/>
    <mergeCell ref="C19:O19"/>
    <mergeCell ref="C21:O21"/>
    <mergeCell ref="C23:O23"/>
    <mergeCell ref="C25:O25"/>
    <mergeCell ref="B2:J2"/>
    <mergeCell ref="C27:O27"/>
    <mergeCell ref="C36:E36"/>
    <mergeCell ref="C11:O11"/>
    <mergeCell ref="B8:E8"/>
    <mergeCell ref="B9:K9"/>
    <mergeCell ref="C15:O15"/>
    <mergeCell ref="B6:L6"/>
  </mergeCells>
  <pageMargins left="0.31496062992125984" right="0.31496062992125984" top="1.3385826771653544" bottom="0.74803149606299213" header="0.31496062992125984" footer="0.31496062992125984"/>
  <pageSetup paperSize="9" scale="75" orientation="portrait" r:id="rId1"/>
  <headerFooter>
    <oddHeader>&amp;C&amp;G</oddHeader>
    <oddFooter>&amp;R&amp;P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4577" r:id="rId5" name="Check Box 1">
              <controlPr defaultSize="0" autoFill="0" autoLine="0" autoPict="0">
                <anchor moveWithCells="1">
                  <from>
                    <xdr:col>1</xdr:col>
                    <xdr:colOff>123825</xdr:colOff>
                    <xdr:row>10</xdr:row>
                    <xdr:rowOff>0</xdr:rowOff>
                  </from>
                  <to>
                    <xdr:col>1</xdr:col>
                    <xdr:colOff>552450</xdr:colOff>
                    <xdr:row>10</xdr:row>
                    <xdr:rowOff>219075</xdr:rowOff>
                  </to>
                </anchor>
              </controlPr>
            </control>
          </mc:Choice>
        </mc:AlternateContent>
        <mc:AlternateContent xmlns:mc="http://schemas.openxmlformats.org/markup-compatibility/2006">
          <mc:Choice Requires="x14">
            <control shapeId="24578" r:id="rId6" name="Check Box 2">
              <controlPr defaultSize="0" autoFill="0" autoLine="0" autoPict="0">
                <anchor moveWithCells="1">
                  <from>
                    <xdr:col>1</xdr:col>
                    <xdr:colOff>123825</xdr:colOff>
                    <xdr:row>10</xdr:row>
                    <xdr:rowOff>9525</xdr:rowOff>
                  </from>
                  <to>
                    <xdr:col>1</xdr:col>
                    <xdr:colOff>552450</xdr:colOff>
                    <xdr:row>11</xdr:row>
                    <xdr:rowOff>0</xdr:rowOff>
                  </to>
                </anchor>
              </controlPr>
            </control>
          </mc:Choice>
        </mc:AlternateContent>
        <mc:AlternateContent xmlns:mc="http://schemas.openxmlformats.org/markup-compatibility/2006">
          <mc:Choice Requires="x14">
            <control shapeId="24579" r:id="rId7" name="Check Box 3">
              <controlPr defaultSize="0" autoFill="0" autoLine="0" autoPict="0">
                <anchor moveWithCells="1">
                  <from>
                    <xdr:col>1</xdr:col>
                    <xdr:colOff>123825</xdr:colOff>
                    <xdr:row>12</xdr:row>
                    <xdr:rowOff>9525</xdr:rowOff>
                  </from>
                  <to>
                    <xdr:col>1</xdr:col>
                    <xdr:colOff>552450</xdr:colOff>
                    <xdr:row>12</xdr:row>
                    <xdr:rowOff>228600</xdr:rowOff>
                  </to>
                </anchor>
              </controlPr>
            </control>
          </mc:Choice>
        </mc:AlternateContent>
        <mc:AlternateContent xmlns:mc="http://schemas.openxmlformats.org/markup-compatibility/2006">
          <mc:Choice Requires="x14">
            <control shapeId="24580" r:id="rId8" name="Check Box 4">
              <controlPr defaultSize="0" autoFill="0" autoLine="0" autoPict="0">
                <anchor moveWithCells="1">
                  <from>
                    <xdr:col>1</xdr:col>
                    <xdr:colOff>123825</xdr:colOff>
                    <xdr:row>16</xdr:row>
                    <xdr:rowOff>9525</xdr:rowOff>
                  </from>
                  <to>
                    <xdr:col>1</xdr:col>
                    <xdr:colOff>552450</xdr:colOff>
                    <xdr:row>17</xdr:row>
                    <xdr:rowOff>0</xdr:rowOff>
                  </to>
                </anchor>
              </controlPr>
            </control>
          </mc:Choice>
        </mc:AlternateContent>
        <mc:AlternateContent xmlns:mc="http://schemas.openxmlformats.org/markup-compatibility/2006">
          <mc:Choice Requires="x14">
            <control shapeId="24581" r:id="rId9" name="Check Box 5">
              <controlPr defaultSize="0" autoFill="0" autoLine="0" autoPict="0">
                <anchor moveWithCells="1">
                  <from>
                    <xdr:col>1</xdr:col>
                    <xdr:colOff>123825</xdr:colOff>
                    <xdr:row>18</xdr:row>
                    <xdr:rowOff>9525</xdr:rowOff>
                  </from>
                  <to>
                    <xdr:col>1</xdr:col>
                    <xdr:colOff>552450</xdr:colOff>
                    <xdr:row>19</xdr:row>
                    <xdr:rowOff>0</xdr:rowOff>
                  </to>
                </anchor>
              </controlPr>
            </control>
          </mc:Choice>
        </mc:AlternateContent>
        <mc:AlternateContent xmlns:mc="http://schemas.openxmlformats.org/markup-compatibility/2006">
          <mc:Choice Requires="x14">
            <control shapeId="24582" r:id="rId10" name="Check Box 6">
              <controlPr defaultSize="0" autoFill="0" autoLine="0" autoPict="0">
                <anchor moveWithCells="1">
                  <from>
                    <xdr:col>1</xdr:col>
                    <xdr:colOff>123825</xdr:colOff>
                    <xdr:row>20</xdr:row>
                    <xdr:rowOff>9525</xdr:rowOff>
                  </from>
                  <to>
                    <xdr:col>1</xdr:col>
                    <xdr:colOff>552450</xdr:colOff>
                    <xdr:row>20</xdr:row>
                    <xdr:rowOff>228600</xdr:rowOff>
                  </to>
                </anchor>
              </controlPr>
            </control>
          </mc:Choice>
        </mc:AlternateContent>
        <mc:AlternateContent xmlns:mc="http://schemas.openxmlformats.org/markup-compatibility/2006">
          <mc:Choice Requires="x14">
            <control shapeId="24583" r:id="rId11" name="Check Box 7">
              <controlPr defaultSize="0" autoFill="0" autoLine="0" autoPict="0">
                <anchor moveWithCells="1">
                  <from>
                    <xdr:col>1</xdr:col>
                    <xdr:colOff>123825</xdr:colOff>
                    <xdr:row>22</xdr:row>
                    <xdr:rowOff>9525</xdr:rowOff>
                  </from>
                  <to>
                    <xdr:col>1</xdr:col>
                    <xdr:colOff>552450</xdr:colOff>
                    <xdr:row>22</xdr:row>
                    <xdr:rowOff>228600</xdr:rowOff>
                  </to>
                </anchor>
              </controlPr>
            </control>
          </mc:Choice>
        </mc:AlternateContent>
        <mc:AlternateContent xmlns:mc="http://schemas.openxmlformats.org/markup-compatibility/2006">
          <mc:Choice Requires="x14">
            <control shapeId="24584" r:id="rId12" name="Check Box 8">
              <controlPr defaultSize="0" autoFill="0" autoLine="0" autoPict="0">
                <anchor moveWithCells="1">
                  <from>
                    <xdr:col>1</xdr:col>
                    <xdr:colOff>123825</xdr:colOff>
                    <xdr:row>24</xdr:row>
                    <xdr:rowOff>9525</xdr:rowOff>
                  </from>
                  <to>
                    <xdr:col>1</xdr:col>
                    <xdr:colOff>552450</xdr:colOff>
                    <xdr:row>24</xdr:row>
                    <xdr:rowOff>228600</xdr:rowOff>
                  </to>
                </anchor>
              </controlPr>
            </control>
          </mc:Choice>
        </mc:AlternateContent>
        <mc:AlternateContent xmlns:mc="http://schemas.openxmlformats.org/markup-compatibility/2006">
          <mc:Choice Requires="x14">
            <control shapeId="24585" r:id="rId13" name="Check Box 9">
              <controlPr defaultSize="0" autoFill="0" autoLine="0" autoPict="0">
                <anchor moveWithCells="1">
                  <from>
                    <xdr:col>1</xdr:col>
                    <xdr:colOff>123825</xdr:colOff>
                    <xdr:row>26</xdr:row>
                    <xdr:rowOff>9525</xdr:rowOff>
                  </from>
                  <to>
                    <xdr:col>1</xdr:col>
                    <xdr:colOff>552450</xdr:colOff>
                    <xdr:row>26</xdr:row>
                    <xdr:rowOff>228600</xdr:rowOff>
                  </to>
                </anchor>
              </controlPr>
            </control>
          </mc:Choice>
        </mc:AlternateContent>
        <mc:AlternateContent xmlns:mc="http://schemas.openxmlformats.org/markup-compatibility/2006">
          <mc:Choice Requires="x14">
            <control shapeId="24586" r:id="rId14" name="Option Button 10">
              <controlPr defaultSize="0" autoFill="0" autoLine="0" autoPict="0">
                <anchor moveWithCells="1">
                  <from>
                    <xdr:col>1</xdr:col>
                    <xdr:colOff>266700</xdr:colOff>
                    <xdr:row>29</xdr:row>
                    <xdr:rowOff>180975</xdr:rowOff>
                  </from>
                  <to>
                    <xdr:col>3</xdr:col>
                    <xdr:colOff>104775</xdr:colOff>
                    <xdr:row>31</xdr:row>
                    <xdr:rowOff>9525</xdr:rowOff>
                  </to>
                </anchor>
              </controlPr>
            </control>
          </mc:Choice>
        </mc:AlternateContent>
        <mc:AlternateContent xmlns:mc="http://schemas.openxmlformats.org/markup-compatibility/2006">
          <mc:Choice Requires="x14">
            <control shapeId="24587" r:id="rId15" name="Option Button 11">
              <controlPr defaultSize="0" autoFill="0" autoLine="0" autoPict="0">
                <anchor moveWithCells="1">
                  <from>
                    <xdr:col>4</xdr:col>
                    <xdr:colOff>209550</xdr:colOff>
                    <xdr:row>29</xdr:row>
                    <xdr:rowOff>180975</xdr:rowOff>
                  </from>
                  <to>
                    <xdr:col>6</xdr:col>
                    <xdr:colOff>76200</xdr:colOff>
                    <xdr:row>31</xdr:row>
                    <xdr:rowOff>9525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xdr:col>
                    <xdr:colOff>123825</xdr:colOff>
                    <xdr:row>14</xdr:row>
                    <xdr:rowOff>9525</xdr:rowOff>
                  </from>
                  <to>
                    <xdr:col>1</xdr:col>
                    <xdr:colOff>552450</xdr:colOff>
                    <xdr:row>14</xdr:row>
                    <xdr:rowOff>228600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O21"/>
  <sheetViews>
    <sheetView showGridLines="0" workbookViewId="0">
      <selection activeCell="L32" sqref="L32"/>
    </sheetView>
  </sheetViews>
  <sheetFormatPr defaultRowHeight="15" x14ac:dyDescent="0.25"/>
  <cols>
    <col min="10" max="10" width="34.5703125" customWidth="1"/>
  </cols>
  <sheetData>
    <row r="2" spans="2:15" ht="17.45" customHeight="1" x14ac:dyDescent="0.25">
      <c r="B2" s="21"/>
      <c r="C2" s="430" t="s">
        <v>365</v>
      </c>
      <c r="D2" s="430"/>
      <c r="E2" s="430"/>
      <c r="F2" s="430"/>
      <c r="G2" s="430"/>
      <c r="H2" s="255" t="str">
        <f>IF(ENTREPRISE!D4="", "-",ENTREPRISE!D4)</f>
        <v>-</v>
      </c>
      <c r="I2" s="255"/>
      <c r="J2" s="255"/>
    </row>
    <row r="5" spans="2:15" ht="33.75" customHeight="1" x14ac:dyDescent="0.25">
      <c r="B5" s="565" t="s">
        <v>430</v>
      </c>
      <c r="C5" s="565"/>
      <c r="D5" s="565"/>
      <c r="E5" s="565"/>
      <c r="F5" s="565"/>
      <c r="G5" s="565"/>
      <c r="H5" s="565"/>
      <c r="I5" s="565"/>
      <c r="J5" s="565"/>
      <c r="K5" s="16"/>
      <c r="L5" s="16"/>
      <c r="M5" s="16"/>
      <c r="N5" s="16"/>
      <c r="O5" s="16"/>
    </row>
    <row r="7" spans="2:15" s="22" customFormat="1" x14ac:dyDescent="0.25">
      <c r="B7" s="566" t="s">
        <v>353</v>
      </c>
      <c r="C7" s="566"/>
      <c r="D7" s="566"/>
      <c r="E7" s="566"/>
      <c r="F7" s="566"/>
      <c r="G7" s="566"/>
      <c r="H7" s="566"/>
      <c r="I7" s="566"/>
      <c r="J7" s="566"/>
    </row>
    <row r="8" spans="2:15" s="22" customFormat="1" x14ac:dyDescent="0.25"/>
    <row r="9" spans="2:15" x14ac:dyDescent="0.25">
      <c r="B9" s="255" t="s">
        <v>393</v>
      </c>
      <c r="C9" s="255"/>
      <c r="D9" s="255"/>
      <c r="E9" s="255"/>
      <c r="F9" s="255"/>
      <c r="G9" s="255"/>
      <c r="H9" s="255"/>
      <c r="I9" s="255"/>
      <c r="J9" s="255"/>
    </row>
    <row r="11" spans="2:15" x14ac:dyDescent="0.25">
      <c r="B11" s="567" t="s">
        <v>431</v>
      </c>
      <c r="C11" s="567"/>
      <c r="D11" s="567"/>
      <c r="E11" s="567"/>
      <c r="F11" s="567"/>
      <c r="G11" s="567"/>
      <c r="H11" s="567"/>
      <c r="I11" s="567"/>
      <c r="J11" s="567"/>
    </row>
    <row r="12" spans="2:15" x14ac:dyDescent="0.25">
      <c r="B12" s="20"/>
    </row>
    <row r="13" spans="2:15" ht="73.150000000000006" customHeight="1" x14ac:dyDescent="0.25">
      <c r="B13" s="565" t="s">
        <v>432</v>
      </c>
      <c r="C13" s="565"/>
      <c r="D13" s="565"/>
      <c r="E13" s="565"/>
      <c r="F13" s="565"/>
      <c r="G13" s="565"/>
      <c r="H13" s="565"/>
      <c r="I13" s="565"/>
      <c r="J13" s="565"/>
      <c r="K13" s="16"/>
      <c r="L13" s="16"/>
      <c r="M13" s="16"/>
      <c r="N13" s="16"/>
      <c r="O13" s="16"/>
    </row>
    <row r="14" spans="2:15" s="66" customFormat="1" x14ac:dyDescent="0.25"/>
    <row r="15" spans="2:15" s="66" customFormat="1" ht="14.45" customHeight="1" x14ac:dyDescent="0.25">
      <c r="B15" s="255" t="s">
        <v>354</v>
      </c>
      <c r="C15" s="255"/>
      <c r="D15" s="255"/>
      <c r="E15" s="255"/>
      <c r="F15" s="255"/>
      <c r="G15" s="255"/>
      <c r="H15" s="255"/>
      <c r="I15" s="255"/>
      <c r="J15" s="255"/>
      <c r="K15" s="166"/>
      <c r="L15" s="166"/>
      <c r="M15" s="166"/>
      <c r="N15" s="166"/>
      <c r="O15" s="166"/>
    </row>
    <row r="16" spans="2:15" s="66" customFormat="1" ht="14.45" customHeight="1" x14ac:dyDescent="0.25">
      <c r="B16" s="167"/>
      <c r="C16" s="167"/>
      <c r="D16" s="167"/>
      <c r="E16" s="167"/>
      <c r="F16" s="167"/>
      <c r="G16" s="167"/>
      <c r="H16" s="167"/>
      <c r="I16" s="167"/>
      <c r="J16" s="167"/>
      <c r="K16" s="166"/>
      <c r="L16" s="166"/>
      <c r="M16" s="166"/>
      <c r="N16" s="166"/>
      <c r="O16" s="166"/>
    </row>
    <row r="17" spans="2:10" x14ac:dyDescent="0.25">
      <c r="B17" s="255" t="s">
        <v>355</v>
      </c>
      <c r="C17" s="255"/>
      <c r="D17" s="255"/>
      <c r="E17" s="255"/>
      <c r="F17" s="255"/>
      <c r="G17" s="255"/>
      <c r="H17" s="255"/>
      <c r="I17" s="255"/>
      <c r="J17" s="255"/>
    </row>
    <row r="18" spans="2:10" s="66" customFormat="1" x14ac:dyDescent="0.25">
      <c r="B18" s="172"/>
      <c r="C18" s="172"/>
      <c r="D18" s="172"/>
      <c r="E18" s="172"/>
      <c r="F18" s="172"/>
      <c r="G18" s="172"/>
      <c r="H18" s="172"/>
      <c r="I18" s="172"/>
      <c r="J18" s="172"/>
    </row>
    <row r="19" spans="2:10" x14ac:dyDescent="0.25">
      <c r="B19" s="178" t="s">
        <v>394</v>
      </c>
    </row>
    <row r="20" spans="2:10" s="66" customFormat="1" x14ac:dyDescent="0.25">
      <c r="B20" s="178"/>
    </row>
    <row r="21" spans="2:10" x14ac:dyDescent="0.25">
      <c r="B21" s="255" t="s">
        <v>388</v>
      </c>
      <c r="C21" s="255"/>
      <c r="D21" s="255"/>
      <c r="E21" s="255"/>
      <c r="F21" s="255"/>
      <c r="G21" s="255"/>
      <c r="H21" s="255"/>
      <c r="I21" s="255"/>
      <c r="J21" s="255"/>
    </row>
  </sheetData>
  <mergeCells count="10">
    <mergeCell ref="H2:J2"/>
    <mergeCell ref="C2:G2"/>
    <mergeCell ref="B17:J17"/>
    <mergeCell ref="B21:J21"/>
    <mergeCell ref="B5:J5"/>
    <mergeCell ref="B7:J7"/>
    <mergeCell ref="B9:J9"/>
    <mergeCell ref="B11:J11"/>
    <mergeCell ref="B13:J13"/>
    <mergeCell ref="B15:J15"/>
  </mergeCells>
  <pageMargins left="0.70866141732283472" right="0.70866141732283472" top="1.5354330708661419" bottom="0.74803149606299213" header="0.31496062992125984" footer="0.31496062992125984"/>
  <pageSetup paperSize="9" scale="82" orientation="portrait" r:id="rId1"/>
  <headerFooter>
    <oddHeader>&amp;C&amp;G</oddHeader>
    <oddFooter>&amp;R&amp;P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37"/>
  <sheetViews>
    <sheetView showGridLines="0" workbookViewId="0">
      <selection activeCell="L32" sqref="L32"/>
    </sheetView>
  </sheetViews>
  <sheetFormatPr defaultColWidth="9.140625" defaultRowHeight="15" x14ac:dyDescent="0.25"/>
  <cols>
    <col min="1" max="1" width="21.42578125" style="66" bestFit="1" customWidth="1"/>
    <col min="2" max="2" width="25.5703125" style="66" customWidth="1"/>
    <col min="3" max="3" width="49.5703125" style="66" bestFit="1" customWidth="1"/>
    <col min="4" max="16384" width="9.140625" style="66"/>
  </cols>
  <sheetData>
    <row r="2" spans="1:1" x14ac:dyDescent="0.25">
      <c r="A2" s="66" t="s">
        <v>356</v>
      </c>
    </row>
    <row r="28" spans="1:3" ht="15.75" thickBot="1" x14ac:dyDescent="0.3">
      <c r="A28" s="66" t="s">
        <v>389</v>
      </c>
    </row>
    <row r="29" spans="1:3" ht="43.5" thickBot="1" x14ac:dyDescent="0.3">
      <c r="A29" s="173" t="s">
        <v>357</v>
      </c>
      <c r="B29" s="174" t="s">
        <v>390</v>
      </c>
      <c r="C29" s="173" t="s">
        <v>358</v>
      </c>
    </row>
    <row r="30" spans="1:3" ht="15.75" thickBot="1" x14ac:dyDescent="0.3">
      <c r="A30" s="175" t="s">
        <v>359</v>
      </c>
      <c r="B30" s="176">
        <v>1</v>
      </c>
      <c r="C30" s="175" t="s">
        <v>392</v>
      </c>
    </row>
    <row r="31" spans="1:3" ht="15.75" thickBot="1" x14ac:dyDescent="0.3">
      <c r="A31" s="175" t="s">
        <v>25</v>
      </c>
      <c r="B31" s="176">
        <v>0</v>
      </c>
      <c r="C31" s="175" t="s">
        <v>363</v>
      </c>
    </row>
    <row r="32" spans="1:3" ht="15.75" thickBot="1" x14ac:dyDescent="0.3">
      <c r="A32" s="175" t="s">
        <v>26</v>
      </c>
      <c r="B32" s="176">
        <v>1</v>
      </c>
      <c r="C32" s="175" t="s">
        <v>364</v>
      </c>
    </row>
    <row r="33" spans="1:3" ht="15.75" thickBot="1" x14ac:dyDescent="0.3">
      <c r="A33" s="177" t="s">
        <v>27</v>
      </c>
      <c r="B33" s="176">
        <v>0</v>
      </c>
      <c r="C33" s="175" t="s">
        <v>363</v>
      </c>
    </row>
    <row r="34" spans="1:3" ht="15.75" thickBot="1" x14ac:dyDescent="0.3">
      <c r="A34" s="177" t="s">
        <v>360</v>
      </c>
      <c r="B34" s="176">
        <v>1</v>
      </c>
      <c r="C34" s="175" t="s">
        <v>364</v>
      </c>
    </row>
    <row r="35" spans="1:3" ht="15.75" thickBot="1" x14ac:dyDescent="0.3">
      <c r="A35" s="177" t="s">
        <v>28</v>
      </c>
      <c r="B35" s="176">
        <v>1</v>
      </c>
      <c r="C35" s="175" t="s">
        <v>391</v>
      </c>
    </row>
    <row r="36" spans="1:3" ht="15.75" thickBot="1" x14ac:dyDescent="0.3">
      <c r="A36" s="175" t="s">
        <v>433</v>
      </c>
      <c r="B36" s="176">
        <v>0</v>
      </c>
      <c r="C36" s="175" t="s">
        <v>361</v>
      </c>
    </row>
    <row r="37" spans="1:3" ht="15.75" thickBot="1" x14ac:dyDescent="0.3">
      <c r="A37" s="175" t="s">
        <v>434</v>
      </c>
      <c r="B37" s="176">
        <v>0.4</v>
      </c>
      <c r="C37" s="175" t="s">
        <v>362</v>
      </c>
    </row>
  </sheetData>
  <pageMargins left="0.70866141732283472" right="0.70866141732283472" top="1.5354330708661419" bottom="0.74803149606299213" header="0.31496062992125984" footer="0.31496062992125984"/>
  <pageSetup paperSize="9" scale="82" orientation="portrait" r:id="rId1"/>
  <headerFooter>
    <oddHeader>&amp;C&amp;G</oddHeader>
    <oddFooter>&amp;R&amp;P</oddFooter>
  </headerFooter>
  <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
  <sheetViews>
    <sheetView workbookViewId="0">
      <selection activeCell="N20" sqref="N20"/>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8" shapeId="10241" r:id="rId4">
          <objectPr defaultSize="0" r:id="rId5">
            <anchor moveWithCells="1">
              <from>
                <xdr:col>0</xdr:col>
                <xdr:colOff>0</xdr:colOff>
                <xdr:row>3</xdr:row>
                <xdr:rowOff>95250</xdr:rowOff>
              </from>
              <to>
                <xdr:col>10</xdr:col>
                <xdr:colOff>314325</xdr:colOff>
                <xdr:row>48</xdr:row>
                <xdr:rowOff>114300</xdr:rowOff>
              </to>
            </anchor>
          </objectPr>
        </oleObject>
      </mc:Choice>
      <mc:Fallback>
        <oleObject progId="Word.Document.8" shapeId="1024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J34"/>
  <sheetViews>
    <sheetView showGridLines="0" topLeftCell="A13" zoomScaleNormal="100" workbookViewId="0">
      <selection activeCell="G15" sqref="G15"/>
    </sheetView>
  </sheetViews>
  <sheetFormatPr defaultRowHeight="15" x14ac:dyDescent="0.25"/>
  <cols>
    <col min="7" max="7" width="10.5703125" bestFit="1" customWidth="1"/>
    <col min="10" max="10" width="12.7109375" customWidth="1"/>
  </cols>
  <sheetData>
    <row r="1" spans="2:10" x14ac:dyDescent="0.25">
      <c r="B1" s="9" t="s">
        <v>414</v>
      </c>
    </row>
    <row r="3" spans="2:10" ht="29.25" customHeight="1" x14ac:dyDescent="0.35">
      <c r="B3" s="272" t="s">
        <v>40</v>
      </c>
      <c r="C3" s="273"/>
      <c r="D3" s="273"/>
      <c r="E3" s="273"/>
      <c r="F3" s="273"/>
      <c r="G3" s="273"/>
      <c r="H3" s="273"/>
      <c r="I3" s="273"/>
      <c r="J3" s="273"/>
    </row>
    <row r="4" spans="2:10" x14ac:dyDescent="0.25">
      <c r="B4" s="250" t="s">
        <v>41</v>
      </c>
      <c r="C4" s="255"/>
      <c r="D4" s="255"/>
      <c r="E4" s="255"/>
      <c r="F4" s="255"/>
      <c r="G4" s="255"/>
      <c r="H4" s="255"/>
      <c r="I4" s="255"/>
      <c r="J4" s="255"/>
    </row>
    <row r="5" spans="2:10" x14ac:dyDescent="0.25">
      <c r="B5" s="255"/>
      <c r="C5" s="255"/>
      <c r="D5" s="255"/>
      <c r="E5" s="255"/>
      <c r="F5" s="255"/>
      <c r="G5" s="255"/>
      <c r="H5" s="255"/>
      <c r="I5" s="255"/>
      <c r="J5" s="255"/>
    </row>
    <row r="6" spans="2:10" x14ac:dyDescent="0.25">
      <c r="B6" s="255"/>
      <c r="C6" s="255"/>
      <c r="D6" s="255"/>
      <c r="E6" s="255"/>
      <c r="F6" s="255"/>
      <c r="G6" s="255"/>
      <c r="H6" s="255"/>
      <c r="I6" s="255"/>
      <c r="J6" s="255"/>
    </row>
    <row r="8" spans="2:10" ht="40.9" customHeight="1" x14ac:dyDescent="0.25">
      <c r="B8" s="251" t="s">
        <v>367</v>
      </c>
      <c r="C8" s="251"/>
      <c r="D8" s="251"/>
      <c r="E8" s="251"/>
      <c r="F8" s="251"/>
      <c r="G8" s="251"/>
      <c r="H8" s="251"/>
      <c r="I8" s="251"/>
      <c r="J8" s="251"/>
    </row>
    <row r="10" spans="2:10" ht="14.45" customHeight="1" x14ac:dyDescent="0.25">
      <c r="B10" s="66" t="s">
        <v>42</v>
      </c>
      <c r="C10" s="66"/>
      <c r="D10" s="278" t="str">
        <f>IF(ENTREPRISE!D4="", "-",ENTREPRISE!D4)</f>
        <v>-</v>
      </c>
      <c r="E10" s="278"/>
      <c r="F10" s="278"/>
      <c r="G10" s="278"/>
      <c r="H10" s="66" t="s">
        <v>438</v>
      </c>
      <c r="I10" s="66"/>
      <c r="J10" s="66"/>
    </row>
    <row r="11" spans="2:10" s="22" customFormat="1" ht="14.45" customHeight="1" x14ac:dyDescent="0.25">
      <c r="B11" s="274" t="s">
        <v>439</v>
      </c>
      <c r="C11" s="274"/>
      <c r="D11" s="274"/>
      <c r="E11" s="274"/>
      <c r="F11" s="274"/>
      <c r="G11" s="274"/>
      <c r="H11" s="274"/>
      <c r="I11" s="274"/>
      <c r="J11" s="274"/>
    </row>
    <row r="13" spans="2:10" ht="15" customHeight="1" x14ac:dyDescent="0.25">
      <c r="B13" t="s">
        <v>370</v>
      </c>
      <c r="G13" s="141">
        <f>SUM(BUDGET!C13:F13)</f>
        <v>0</v>
      </c>
    </row>
    <row r="15" spans="2:10" s="66" customFormat="1" x14ac:dyDescent="0.25">
      <c r="B15" s="66" t="s">
        <v>47</v>
      </c>
      <c r="G15" s="169" t="str">
        <f>IF(G13=0,"-",G13/G17)</f>
        <v>-</v>
      </c>
      <c r="H15" s="168"/>
    </row>
    <row r="17" spans="2:9" x14ac:dyDescent="0.25">
      <c r="B17" t="s">
        <v>397</v>
      </c>
      <c r="G17" s="141">
        <f>SUM(BUDGET!C10:F10)</f>
        <v>0</v>
      </c>
    </row>
    <row r="18" spans="2:9" s="66" customFormat="1" x14ac:dyDescent="0.25">
      <c r="G18" s="192"/>
    </row>
    <row r="19" spans="2:9" s="66" customFormat="1" x14ac:dyDescent="0.25">
      <c r="B19" s="66" t="s">
        <v>50</v>
      </c>
      <c r="F19" s="268"/>
      <c r="G19" s="269"/>
      <c r="H19" s="269"/>
      <c r="I19" s="270"/>
    </row>
    <row r="21" spans="2:9" x14ac:dyDescent="0.25">
      <c r="B21" s="250" t="s">
        <v>48</v>
      </c>
      <c r="C21" s="255"/>
      <c r="D21" s="255"/>
      <c r="E21" s="255"/>
      <c r="F21" s="255"/>
      <c r="G21" s="244" t="str">
        <f>IF('PROJECT DESCRIPTION'!D15="","-",'PROJECT DESCRIPTION'!D15)</f>
        <v>-</v>
      </c>
    </row>
    <row r="22" spans="2:9" s="66" customFormat="1" x14ac:dyDescent="0.25">
      <c r="B22" s="164"/>
      <c r="C22" s="165"/>
      <c r="D22" s="165"/>
      <c r="E22" s="165"/>
      <c r="F22" s="165"/>
      <c r="G22" s="22"/>
    </row>
    <row r="23" spans="2:9" x14ac:dyDescent="0.25">
      <c r="B23" t="s">
        <v>49</v>
      </c>
      <c r="G23" s="244" t="str">
        <f>IF('PROJECT DESCRIPTION'!D16="","-",'PROJECT DESCRIPTION'!D16)</f>
        <v>-</v>
      </c>
    </row>
    <row r="24" spans="2:9" s="66" customFormat="1" x14ac:dyDescent="0.25">
      <c r="G24" s="22"/>
    </row>
    <row r="25" spans="2:9" s="66" customFormat="1" x14ac:dyDescent="0.25">
      <c r="B25" s="66" t="s">
        <v>45</v>
      </c>
      <c r="F25" s="268"/>
      <c r="G25" s="269"/>
      <c r="H25" s="269"/>
      <c r="I25" s="270"/>
    </row>
    <row r="27" spans="2:9" x14ac:dyDescent="0.25">
      <c r="B27" s="15" t="s">
        <v>43</v>
      </c>
      <c r="F27" s="275"/>
      <c r="G27" s="276"/>
      <c r="H27" s="276"/>
      <c r="I27" s="277"/>
    </row>
    <row r="28" spans="2:9" x14ac:dyDescent="0.25">
      <c r="B28" s="15"/>
    </row>
    <row r="29" spans="2:9" x14ac:dyDescent="0.25">
      <c r="B29" s="15" t="s">
        <v>44</v>
      </c>
      <c r="F29" s="275"/>
      <c r="G29" s="276"/>
      <c r="H29" s="276"/>
      <c r="I29" s="277"/>
    </row>
    <row r="30" spans="2:9" x14ac:dyDescent="0.25">
      <c r="B30" s="15"/>
      <c r="F30" s="271"/>
      <c r="G30" s="271"/>
    </row>
    <row r="31" spans="2:9" x14ac:dyDescent="0.25">
      <c r="B31" s="15"/>
    </row>
    <row r="32" spans="2:9" x14ac:dyDescent="0.25">
      <c r="B32" s="15" t="s">
        <v>46</v>
      </c>
      <c r="F32" s="259"/>
      <c r="G32" s="260"/>
      <c r="H32" s="260"/>
      <c r="I32" s="261"/>
    </row>
    <row r="33" spans="6:9" x14ac:dyDescent="0.25">
      <c r="F33" s="262"/>
      <c r="G33" s="263"/>
      <c r="H33" s="263"/>
      <c r="I33" s="264"/>
    </row>
    <row r="34" spans="6:9" x14ac:dyDescent="0.25">
      <c r="F34" s="265"/>
      <c r="G34" s="266"/>
      <c r="H34" s="266"/>
      <c r="I34" s="267"/>
    </row>
  </sheetData>
  <mergeCells count="12">
    <mergeCell ref="F32:I34"/>
    <mergeCell ref="F19:I19"/>
    <mergeCell ref="F30:G30"/>
    <mergeCell ref="B3:J3"/>
    <mergeCell ref="B8:J8"/>
    <mergeCell ref="B21:F21"/>
    <mergeCell ref="B4:J6"/>
    <mergeCell ref="B11:J11"/>
    <mergeCell ref="F25:I25"/>
    <mergeCell ref="F27:I27"/>
    <mergeCell ref="F29:I29"/>
    <mergeCell ref="D10:G10"/>
  </mergeCells>
  <printOptions horizontalCentered="1"/>
  <pageMargins left="0.70866141732283472" right="0.70866141732283472" top="1.5354330708661419" bottom="0.74803149606299213" header="0.31496062992125984" footer="0.31496062992125984"/>
  <pageSetup paperSize="9" orientation="portrait" r:id="rId1"/>
  <headerFooter>
    <oddHeader>&amp;C&amp;G</oddHeader>
    <oddFooter>&amp;R&amp;P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G50"/>
  <sheetViews>
    <sheetView showGridLines="0" topLeftCell="A28" zoomScale="90" zoomScaleNormal="90" workbookViewId="0">
      <selection activeCell="F45" sqref="F45"/>
    </sheetView>
  </sheetViews>
  <sheetFormatPr defaultRowHeight="15" x14ac:dyDescent="0.25"/>
  <cols>
    <col min="2" max="2" width="33.7109375" customWidth="1"/>
    <col min="3" max="3" width="29.7109375" customWidth="1"/>
    <col min="4" max="4" width="30.28515625" customWidth="1"/>
    <col min="5" max="5" width="30" customWidth="1"/>
    <col min="6" max="6" width="22.28515625" customWidth="1"/>
  </cols>
  <sheetData>
    <row r="1" spans="2:7" ht="40.5" customHeight="1" x14ac:dyDescent="0.25">
      <c r="B1" s="272" t="s">
        <v>51</v>
      </c>
      <c r="C1" s="272"/>
      <c r="D1" s="272"/>
      <c r="E1" s="272"/>
    </row>
    <row r="2" spans="2:7" ht="9" customHeight="1" thickBot="1" x14ac:dyDescent="0.3">
      <c r="B2" s="334"/>
      <c r="C2" s="334"/>
      <c r="D2" s="334"/>
    </row>
    <row r="3" spans="2:7" s="66" customFormat="1" ht="30" customHeight="1" thickTop="1" thickBot="1" x14ac:dyDescent="0.3">
      <c r="B3" s="321" t="s">
        <v>52</v>
      </c>
      <c r="C3" s="322"/>
      <c r="D3" s="322"/>
      <c r="E3" s="323"/>
    </row>
    <row r="4" spans="2:7" ht="21" customHeight="1" thickTop="1" x14ac:dyDescent="0.25">
      <c r="B4" s="335" t="s">
        <v>405</v>
      </c>
      <c r="C4" s="336"/>
      <c r="D4" s="332"/>
      <c r="E4" s="333"/>
      <c r="F4" s="279"/>
      <c r="G4" s="279"/>
    </row>
    <row r="5" spans="2:7" ht="21" customHeight="1" x14ac:dyDescent="0.25">
      <c r="B5" s="337" t="s">
        <v>369</v>
      </c>
      <c r="C5" s="338"/>
      <c r="D5" s="283"/>
      <c r="E5" s="341"/>
    </row>
    <row r="6" spans="2:7" ht="21" customHeight="1" x14ac:dyDescent="0.25">
      <c r="B6" s="339" t="s">
        <v>53</v>
      </c>
      <c r="C6" s="340"/>
      <c r="D6" s="290"/>
      <c r="E6" s="291"/>
    </row>
    <row r="7" spans="2:7" s="66" customFormat="1" ht="28.9" customHeight="1" x14ac:dyDescent="0.25">
      <c r="B7" s="295" t="s">
        <v>398</v>
      </c>
      <c r="C7" s="296"/>
      <c r="D7" s="297"/>
      <c r="E7" s="298"/>
    </row>
    <row r="8" spans="2:7" ht="16.149999999999999" customHeight="1" x14ac:dyDescent="0.25">
      <c r="B8" s="346" t="s">
        <v>54</v>
      </c>
      <c r="C8" s="347"/>
      <c r="D8" s="348" t="s">
        <v>415</v>
      </c>
      <c r="E8" s="280" t="s">
        <v>441</v>
      </c>
    </row>
    <row r="9" spans="2:7" ht="14.45" customHeight="1" x14ac:dyDescent="0.25">
      <c r="B9" s="299" t="s">
        <v>55</v>
      </c>
      <c r="C9" s="300"/>
      <c r="D9" s="343"/>
      <c r="E9" s="281"/>
    </row>
    <row r="10" spans="2:7" ht="21" customHeight="1" x14ac:dyDescent="0.25">
      <c r="B10" s="342" t="s">
        <v>435</v>
      </c>
      <c r="C10" s="343"/>
      <c r="D10" s="64" t="s">
        <v>415</v>
      </c>
      <c r="E10" s="65" t="s">
        <v>442</v>
      </c>
    </row>
    <row r="11" spans="2:7" ht="21" customHeight="1" x14ac:dyDescent="0.25">
      <c r="B11" s="337" t="s">
        <v>56</v>
      </c>
      <c r="C11" s="338"/>
      <c r="D11" s="303"/>
      <c r="E11" s="304"/>
    </row>
    <row r="12" spans="2:7" ht="21" customHeight="1" x14ac:dyDescent="0.25">
      <c r="B12" s="337" t="s">
        <v>443</v>
      </c>
      <c r="C12" s="338"/>
      <c r="D12" s="290"/>
      <c r="E12" s="291"/>
    </row>
    <row r="13" spans="2:7" s="66" customFormat="1" ht="21" customHeight="1" x14ac:dyDescent="0.25">
      <c r="B13" s="345" t="s">
        <v>444</v>
      </c>
      <c r="C13" s="312"/>
      <c r="D13" s="89"/>
      <c r="E13" s="99"/>
    </row>
    <row r="14" spans="2:7" ht="21" customHeight="1" x14ac:dyDescent="0.25">
      <c r="B14" s="337" t="s">
        <v>57</v>
      </c>
      <c r="C14" s="344"/>
      <c r="D14" s="64" t="s">
        <v>21</v>
      </c>
      <c r="E14" s="65" t="s">
        <v>436</v>
      </c>
    </row>
    <row r="15" spans="2:7" ht="21" customHeight="1" x14ac:dyDescent="0.25">
      <c r="B15" s="337" t="s">
        <v>58</v>
      </c>
      <c r="C15" s="338"/>
      <c r="D15" s="305"/>
      <c r="E15" s="306"/>
    </row>
    <row r="16" spans="2:7" ht="21" customHeight="1" thickBot="1" x14ac:dyDescent="0.3">
      <c r="B16" s="327" t="s">
        <v>59</v>
      </c>
      <c r="C16" s="319"/>
      <c r="D16" s="319" t="s">
        <v>0</v>
      </c>
      <c r="E16" s="320"/>
    </row>
    <row r="17" spans="2:5" s="66" customFormat="1" ht="15" customHeight="1" thickTop="1" thickBot="1" x14ac:dyDescent="0.3">
      <c r="B17" s="134"/>
    </row>
    <row r="18" spans="2:5" s="66" customFormat="1" ht="30" customHeight="1" thickTop="1" thickBot="1" x14ac:dyDescent="0.3">
      <c r="B18" s="321" t="s">
        <v>60</v>
      </c>
      <c r="C18" s="322"/>
      <c r="D18" s="322"/>
      <c r="E18" s="323"/>
    </row>
    <row r="19" spans="2:5" ht="21" customHeight="1" thickTop="1" x14ac:dyDescent="0.25">
      <c r="B19" s="328" t="s">
        <v>416</v>
      </c>
      <c r="C19" s="329"/>
      <c r="D19" s="332"/>
      <c r="E19" s="333"/>
    </row>
    <row r="20" spans="2:5" ht="21" customHeight="1" x14ac:dyDescent="0.25">
      <c r="B20" s="311" t="s">
        <v>61</v>
      </c>
      <c r="C20" s="312"/>
      <c r="D20" s="283"/>
      <c r="E20" s="286"/>
    </row>
    <row r="21" spans="2:5" ht="21" customHeight="1" x14ac:dyDescent="0.25">
      <c r="B21" s="311" t="s">
        <v>62</v>
      </c>
      <c r="C21" s="312"/>
      <c r="D21" s="283"/>
      <c r="E21" s="286"/>
    </row>
    <row r="22" spans="2:5" ht="21" customHeight="1" thickBot="1" x14ac:dyDescent="0.3">
      <c r="B22" s="288" t="s">
        <v>1</v>
      </c>
      <c r="C22" s="289"/>
      <c r="D22" s="285"/>
      <c r="E22" s="287"/>
    </row>
    <row r="23" spans="2:5" s="66" customFormat="1" ht="15" customHeight="1" thickTop="1" thickBot="1" x14ac:dyDescent="0.3"/>
    <row r="24" spans="2:5" s="66" customFormat="1" ht="30" customHeight="1" thickTop="1" x14ac:dyDescent="0.25">
      <c r="B24" s="324" t="s">
        <v>63</v>
      </c>
      <c r="C24" s="325"/>
      <c r="D24" s="325"/>
      <c r="E24" s="326"/>
    </row>
    <row r="25" spans="2:5" ht="68.25" customHeight="1" thickBot="1" x14ac:dyDescent="0.3">
      <c r="B25" s="292"/>
      <c r="C25" s="293"/>
      <c r="D25" s="293"/>
      <c r="E25" s="294"/>
    </row>
    <row r="26" spans="2:5" s="66" customFormat="1" ht="15" customHeight="1" thickTop="1" thickBot="1" x14ac:dyDescent="0.3"/>
    <row r="27" spans="2:5" ht="30" customHeight="1" thickTop="1" x14ac:dyDescent="0.25">
      <c r="B27" s="324" t="s">
        <v>417</v>
      </c>
      <c r="C27" s="325"/>
      <c r="D27" s="325"/>
      <c r="E27" s="326"/>
    </row>
    <row r="28" spans="2:5" ht="21" customHeight="1" x14ac:dyDescent="0.25">
      <c r="B28" s="301" t="s">
        <v>64</v>
      </c>
      <c r="C28" s="302"/>
      <c r="D28" s="330" t="s">
        <v>65</v>
      </c>
      <c r="E28" s="331"/>
    </row>
    <row r="29" spans="2:5" ht="21" customHeight="1" x14ac:dyDescent="0.25">
      <c r="B29" s="282"/>
      <c r="C29" s="283"/>
      <c r="D29" s="283"/>
      <c r="E29" s="286"/>
    </row>
    <row r="30" spans="2:5" ht="21" customHeight="1" x14ac:dyDescent="0.25">
      <c r="B30" s="282"/>
      <c r="C30" s="283"/>
      <c r="D30" s="283"/>
      <c r="E30" s="286"/>
    </row>
    <row r="31" spans="2:5" ht="21" customHeight="1" thickBot="1" x14ac:dyDescent="0.3">
      <c r="B31" s="284"/>
      <c r="C31" s="285"/>
      <c r="D31" s="285"/>
      <c r="E31" s="287"/>
    </row>
    <row r="32" spans="2:5" s="66" customFormat="1" ht="15" customHeight="1" thickTop="1" thickBot="1" x14ac:dyDescent="0.3"/>
    <row r="33" spans="2:6" ht="30" customHeight="1" thickTop="1" thickBot="1" x14ac:dyDescent="0.3">
      <c r="B33" s="307" t="s">
        <v>445</v>
      </c>
      <c r="C33" s="308"/>
      <c r="D33" s="353" t="s">
        <v>2</v>
      </c>
      <c r="E33" s="354"/>
    </row>
    <row r="34" spans="2:6" ht="21" customHeight="1" thickTop="1" x14ac:dyDescent="0.25">
      <c r="B34" s="309" t="s">
        <v>66</v>
      </c>
      <c r="C34" s="310"/>
      <c r="D34" s="313"/>
      <c r="E34" s="314"/>
    </row>
    <row r="35" spans="2:6" ht="21" customHeight="1" x14ac:dyDescent="0.25">
      <c r="B35" s="311" t="s">
        <v>67</v>
      </c>
      <c r="C35" s="312"/>
      <c r="D35" s="317"/>
      <c r="E35" s="318"/>
    </row>
    <row r="36" spans="2:6" ht="21" customHeight="1" thickBot="1" x14ac:dyDescent="0.3">
      <c r="B36" s="288" t="s">
        <v>68</v>
      </c>
      <c r="C36" s="289"/>
      <c r="D36" s="351"/>
      <c r="E36" s="352"/>
    </row>
    <row r="37" spans="2:6" s="66" customFormat="1" ht="15" customHeight="1" thickTop="1" thickBot="1" x14ac:dyDescent="0.3"/>
    <row r="38" spans="2:6" ht="30" customHeight="1" thickTop="1" thickBot="1" x14ac:dyDescent="0.3">
      <c r="B38" s="307" t="s">
        <v>418</v>
      </c>
      <c r="C38" s="315"/>
      <c r="D38" s="315"/>
      <c r="E38" s="354"/>
      <c r="F38" s="17"/>
    </row>
    <row r="39" spans="2:6" ht="21" customHeight="1" thickTop="1" x14ac:dyDescent="0.25">
      <c r="B39" s="355" t="s">
        <v>12</v>
      </c>
      <c r="C39" s="356"/>
      <c r="D39" s="349" t="s">
        <v>69</v>
      </c>
      <c r="E39" s="350"/>
      <c r="F39" s="18"/>
    </row>
    <row r="40" spans="2:6" ht="21" customHeight="1" x14ac:dyDescent="0.25">
      <c r="B40" s="311" t="s">
        <v>13</v>
      </c>
      <c r="C40" s="312"/>
      <c r="D40" s="317"/>
      <c r="E40" s="318"/>
      <c r="F40" s="19"/>
    </row>
    <row r="41" spans="2:6" ht="21" customHeight="1" x14ac:dyDescent="0.25">
      <c r="B41" s="311" t="s">
        <v>13</v>
      </c>
      <c r="C41" s="312"/>
      <c r="D41" s="317"/>
      <c r="E41" s="318"/>
      <c r="F41" s="19"/>
    </row>
    <row r="42" spans="2:6" ht="21" customHeight="1" thickBot="1" x14ac:dyDescent="0.3">
      <c r="B42" s="288" t="s">
        <v>13</v>
      </c>
      <c r="C42" s="289"/>
      <c r="D42" s="351"/>
      <c r="E42" s="352"/>
      <c r="F42" s="19"/>
    </row>
    <row r="43" spans="2:6" ht="15" customHeight="1" thickTop="1" thickBot="1" x14ac:dyDescent="0.3"/>
    <row r="44" spans="2:6" ht="30" customHeight="1" thickTop="1" thickBot="1" x14ac:dyDescent="0.3">
      <c r="B44" s="307" t="s">
        <v>446</v>
      </c>
      <c r="C44" s="315"/>
      <c r="D44" s="315"/>
      <c r="E44" s="316"/>
    </row>
    <row r="45" spans="2:6" ht="21" customHeight="1" thickTop="1" x14ac:dyDescent="0.25">
      <c r="B45" s="97" t="s">
        <v>70</v>
      </c>
      <c r="C45" s="95" t="s">
        <v>71</v>
      </c>
      <c r="D45" s="95" t="s">
        <v>368</v>
      </c>
      <c r="E45" s="96" t="s">
        <v>72</v>
      </c>
    </row>
    <row r="46" spans="2:6" ht="21" customHeight="1" x14ac:dyDescent="0.25">
      <c r="B46" s="58" t="s">
        <v>14</v>
      </c>
      <c r="C46" s="53"/>
      <c r="D46" s="53"/>
      <c r="E46" s="59">
        <f>C46-D46</f>
        <v>0</v>
      </c>
    </row>
    <row r="47" spans="2:6" ht="21" customHeight="1" x14ac:dyDescent="0.25">
      <c r="B47" s="58" t="s">
        <v>14</v>
      </c>
      <c r="C47" s="53"/>
      <c r="D47" s="53"/>
      <c r="E47" s="59">
        <f t="shared" ref="E47:E48" si="0">C47-D47</f>
        <v>0</v>
      </c>
    </row>
    <row r="48" spans="2:6" ht="21" customHeight="1" x14ac:dyDescent="0.25">
      <c r="B48" s="58" t="s">
        <v>14</v>
      </c>
      <c r="C48" s="53"/>
      <c r="D48" s="53"/>
      <c r="E48" s="59">
        <f t="shared" si="0"/>
        <v>0</v>
      </c>
    </row>
    <row r="49" spans="2:5" ht="21" customHeight="1" thickBot="1" x14ac:dyDescent="0.3">
      <c r="B49" s="60" t="s">
        <v>15</v>
      </c>
      <c r="C49" s="61"/>
      <c r="D49" s="62"/>
      <c r="E49" s="63">
        <f>SUM(E46:E48)</f>
        <v>0</v>
      </c>
    </row>
    <row r="50" spans="2:5" ht="15.75" thickTop="1" x14ac:dyDescent="0.25">
      <c r="B50" s="66"/>
      <c r="C50" s="66"/>
      <c r="D50" s="66"/>
      <c r="E50" s="66"/>
    </row>
  </sheetData>
  <mergeCells count="65">
    <mergeCell ref="B8:C8"/>
    <mergeCell ref="B12:C12"/>
    <mergeCell ref="D8:D9"/>
    <mergeCell ref="B1:E1"/>
    <mergeCell ref="B42:C42"/>
    <mergeCell ref="D39:E39"/>
    <mergeCell ref="D40:E40"/>
    <mergeCell ref="D41:E41"/>
    <mergeCell ref="D42:E42"/>
    <mergeCell ref="D36:E36"/>
    <mergeCell ref="D33:E33"/>
    <mergeCell ref="B39:C39"/>
    <mergeCell ref="B40:C40"/>
    <mergeCell ref="B41:C41"/>
    <mergeCell ref="B38:E38"/>
    <mergeCell ref="B24:E24"/>
    <mergeCell ref="B10:C10"/>
    <mergeCell ref="B11:C11"/>
    <mergeCell ref="B14:C14"/>
    <mergeCell ref="B15:C15"/>
    <mergeCell ref="B13:C13"/>
    <mergeCell ref="B2:D2"/>
    <mergeCell ref="B4:C4"/>
    <mergeCell ref="B5:C5"/>
    <mergeCell ref="B6:C6"/>
    <mergeCell ref="B3:E3"/>
    <mergeCell ref="D4:E4"/>
    <mergeCell ref="D5:E5"/>
    <mergeCell ref="B44:E44"/>
    <mergeCell ref="D35:E35"/>
    <mergeCell ref="B21:C21"/>
    <mergeCell ref="D16:E16"/>
    <mergeCell ref="B18:E18"/>
    <mergeCell ref="B27:E27"/>
    <mergeCell ref="B16:C16"/>
    <mergeCell ref="B19:C19"/>
    <mergeCell ref="B20:C20"/>
    <mergeCell ref="B29:C29"/>
    <mergeCell ref="D28:E28"/>
    <mergeCell ref="D29:E29"/>
    <mergeCell ref="D19:E19"/>
    <mergeCell ref="D20:E20"/>
    <mergeCell ref="D21:E21"/>
    <mergeCell ref="D22:E22"/>
    <mergeCell ref="B33:C33"/>
    <mergeCell ref="B34:C34"/>
    <mergeCell ref="B35:C35"/>
    <mergeCell ref="B36:C36"/>
    <mergeCell ref="D34:E34"/>
    <mergeCell ref="F4:G4"/>
    <mergeCell ref="E8:E9"/>
    <mergeCell ref="B30:C30"/>
    <mergeCell ref="B31:C31"/>
    <mergeCell ref="D30:E30"/>
    <mergeCell ref="D31:E31"/>
    <mergeCell ref="B22:C22"/>
    <mergeCell ref="D6:E6"/>
    <mergeCell ref="B25:E25"/>
    <mergeCell ref="B7:C7"/>
    <mergeCell ref="D7:E7"/>
    <mergeCell ref="B9:C9"/>
    <mergeCell ref="B28:C28"/>
    <mergeCell ref="D11:E11"/>
    <mergeCell ref="D12:E12"/>
    <mergeCell ref="D15:E15"/>
  </mergeCells>
  <dataValidations count="1">
    <dataValidation type="textLength" allowBlank="1" showInputMessage="1" showErrorMessage="1" sqref="B25">
      <formula1>50</formula1>
      <formula2>800</formula2>
    </dataValidation>
  </dataValidations>
  <printOptions horizontalCentered="1"/>
  <pageMargins left="0" right="0" top="1.5354330708661419" bottom="0.74803149606299213" header="0.31496062992125984" footer="0.31496062992125984"/>
  <pageSetup paperSize="9" scale="60" orientation="portrait" r:id="rId1"/>
  <headerFooter>
    <oddHeader>&amp;C&amp;G</oddHeader>
    <oddFooter>&amp;R&amp;P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47"/>
  <sheetViews>
    <sheetView showGridLines="0" topLeftCell="A29" zoomScale="80" zoomScaleNormal="80" workbookViewId="0">
      <selection activeCell="K29" sqref="K29"/>
    </sheetView>
  </sheetViews>
  <sheetFormatPr defaultRowHeight="15" x14ac:dyDescent="0.25"/>
  <cols>
    <col min="1" max="1" width="8.85546875" customWidth="1"/>
    <col min="4" max="4" width="36.5703125" customWidth="1"/>
    <col min="5" max="5" width="37.140625" customWidth="1"/>
    <col min="6" max="6" width="14.7109375" customWidth="1"/>
    <col min="7" max="7" width="13.7109375" customWidth="1"/>
    <col min="8" max="8" width="33.140625" customWidth="1"/>
    <col min="9" max="9" width="17.42578125" customWidth="1"/>
    <col min="10" max="10" width="22.28515625" customWidth="1"/>
  </cols>
  <sheetData>
    <row r="1" spans="1:9" s="66" customFormat="1" x14ac:dyDescent="0.25"/>
    <row r="2" spans="1:9" s="66" customFormat="1" x14ac:dyDescent="0.25">
      <c r="G2" s="22"/>
      <c r="H2" s="22"/>
      <c r="I2" s="22"/>
    </row>
    <row r="3" spans="1:9" s="66" customFormat="1" x14ac:dyDescent="0.25">
      <c r="G3" s="22"/>
      <c r="H3" s="22"/>
      <c r="I3" s="22"/>
    </row>
    <row r="4" spans="1:9" ht="13.9" customHeight="1" x14ac:dyDescent="0.25">
      <c r="A4" s="21"/>
      <c r="B4" s="21"/>
      <c r="C4" s="357" t="s">
        <v>89</v>
      </c>
      <c r="D4" s="357"/>
      <c r="E4" s="357"/>
      <c r="F4" s="358" t="str">
        <f>IF(ENTREPRISE!D4="", "-",ENTREPRISE!D4)</f>
        <v>-</v>
      </c>
      <c r="G4" s="358"/>
      <c r="H4" s="358"/>
    </row>
    <row r="5" spans="1:9" ht="18" x14ac:dyDescent="0.25">
      <c r="A5" s="21"/>
      <c r="B5" s="21"/>
      <c r="C5" s="357"/>
      <c r="D5" s="357"/>
      <c r="E5" s="357"/>
      <c r="F5" s="358"/>
      <c r="G5" s="358"/>
      <c r="H5" s="358"/>
    </row>
    <row r="6" spans="1:9" ht="11.25" customHeight="1" thickBot="1" x14ac:dyDescent="0.3"/>
    <row r="7" spans="1:9" ht="15" customHeight="1" thickTop="1" x14ac:dyDescent="0.25">
      <c r="A7" s="368" t="s">
        <v>399</v>
      </c>
      <c r="B7" s="369"/>
      <c r="C7" s="369"/>
      <c r="D7" s="369"/>
      <c r="E7" s="369"/>
      <c r="F7" s="369"/>
      <c r="G7" s="369"/>
      <c r="H7" s="370"/>
      <c r="I7" s="398" t="s">
        <v>73</v>
      </c>
    </row>
    <row r="8" spans="1:9" ht="15.75" thickBot="1" x14ac:dyDescent="0.3">
      <c r="A8" s="371"/>
      <c r="B8" s="372"/>
      <c r="C8" s="372"/>
      <c r="D8" s="372"/>
      <c r="E8" s="372"/>
      <c r="F8" s="372"/>
      <c r="G8" s="372"/>
      <c r="H8" s="373"/>
      <c r="I8" s="398"/>
    </row>
    <row r="9" spans="1:9" ht="409.15" customHeight="1" thickTop="1" thickBot="1" x14ac:dyDescent="0.3">
      <c r="A9" s="374"/>
      <c r="B9" s="375"/>
      <c r="C9" s="375"/>
      <c r="D9" s="375"/>
      <c r="E9" s="375"/>
      <c r="F9" s="375"/>
      <c r="G9" s="375"/>
      <c r="H9" s="376"/>
      <c r="I9" s="72">
        <f>LEN(A9)</f>
        <v>0</v>
      </c>
    </row>
    <row r="10" spans="1:9" s="66" customFormat="1" ht="15" customHeight="1" thickTop="1" x14ac:dyDescent="0.25">
      <c r="A10" s="8"/>
      <c r="B10" s="8"/>
      <c r="C10" s="8"/>
      <c r="D10" s="8"/>
      <c r="E10" s="8"/>
      <c r="F10" s="8"/>
      <c r="G10" s="8"/>
      <c r="H10" s="8"/>
      <c r="I10" s="90"/>
    </row>
    <row r="11" spans="1:9" s="66" customFormat="1" ht="7.5" customHeight="1" x14ac:dyDescent="0.25">
      <c r="A11" s="8"/>
      <c r="B11" s="8"/>
      <c r="C11" s="8"/>
      <c r="D11" s="8"/>
      <c r="E11" s="8"/>
      <c r="F11" s="8"/>
      <c r="G11" s="8"/>
      <c r="H11" s="8"/>
      <c r="I11" s="90"/>
    </row>
    <row r="12" spans="1:9" ht="15.75" thickBot="1" x14ac:dyDescent="0.3">
      <c r="A12" s="66"/>
      <c r="B12" s="66"/>
      <c r="C12" s="66"/>
      <c r="D12" s="66"/>
      <c r="E12" s="66"/>
      <c r="F12" s="66"/>
      <c r="G12" s="66"/>
      <c r="H12" s="66"/>
    </row>
    <row r="13" spans="1:9" ht="14.45" customHeight="1" thickTop="1" x14ac:dyDescent="0.25">
      <c r="A13" s="368" t="s">
        <v>74</v>
      </c>
      <c r="B13" s="369"/>
      <c r="C13" s="369"/>
      <c r="D13" s="369"/>
      <c r="E13" s="369"/>
      <c r="F13" s="369"/>
      <c r="G13" s="369"/>
      <c r="H13" s="370"/>
    </row>
    <row r="14" spans="1:9" ht="15.75" thickBot="1" x14ac:dyDescent="0.3">
      <c r="A14" s="371"/>
      <c r="B14" s="372"/>
      <c r="C14" s="372"/>
      <c r="D14" s="372"/>
      <c r="E14" s="372"/>
      <c r="F14" s="372"/>
      <c r="G14" s="372"/>
      <c r="H14" s="373"/>
    </row>
    <row r="15" spans="1:9" ht="30" customHeight="1" thickTop="1" thickBot="1" x14ac:dyDescent="0.3">
      <c r="A15" s="365" t="s">
        <v>75</v>
      </c>
      <c r="B15" s="366"/>
      <c r="C15" s="367"/>
      <c r="D15" s="377"/>
      <c r="E15" s="378"/>
      <c r="F15" s="378"/>
      <c r="G15" s="378"/>
      <c r="H15" s="379"/>
    </row>
    <row r="16" spans="1:9" ht="30" customHeight="1" thickTop="1" thickBot="1" x14ac:dyDescent="0.3">
      <c r="A16" s="365" t="s">
        <v>76</v>
      </c>
      <c r="B16" s="366"/>
      <c r="C16" s="367"/>
      <c r="D16" s="380"/>
      <c r="E16" s="381"/>
      <c r="F16" s="381"/>
      <c r="G16" s="381"/>
      <c r="H16" s="382"/>
    </row>
    <row r="17" spans="1:9" s="22" customFormat="1" ht="7.5" customHeight="1" thickTop="1" x14ac:dyDescent="0.25">
      <c r="A17" s="100"/>
      <c r="B17" s="161" t="s">
        <v>24</v>
      </c>
      <c r="C17" s="100"/>
      <c r="D17" s="91"/>
      <c r="E17" s="91"/>
      <c r="F17" s="91"/>
      <c r="G17" s="91"/>
      <c r="H17" s="91"/>
    </row>
    <row r="18" spans="1:9" s="22" customFormat="1" ht="15" customHeight="1" x14ac:dyDescent="0.25">
      <c r="A18" s="86"/>
      <c r="B18" s="86"/>
      <c r="C18" s="86"/>
      <c r="D18" s="91"/>
      <c r="E18" s="91"/>
      <c r="F18" s="91"/>
      <c r="G18" s="91"/>
      <c r="H18" s="91"/>
    </row>
    <row r="19" spans="1:9" ht="15" customHeight="1" thickBot="1" x14ac:dyDescent="0.3">
      <c r="A19" s="66"/>
      <c r="B19" s="66"/>
      <c r="C19" s="66"/>
      <c r="D19" s="66"/>
      <c r="E19" s="66"/>
      <c r="F19" s="66"/>
      <c r="G19" s="66"/>
      <c r="H19" s="66"/>
    </row>
    <row r="20" spans="1:9" ht="14.45" customHeight="1" thickTop="1" x14ac:dyDescent="0.25">
      <c r="A20" s="368" t="s">
        <v>371</v>
      </c>
      <c r="B20" s="369"/>
      <c r="C20" s="369"/>
      <c r="D20" s="369"/>
      <c r="E20" s="369"/>
      <c r="F20" s="369"/>
      <c r="G20" s="369"/>
      <c r="H20" s="370"/>
      <c r="I20" s="398" t="s">
        <v>73</v>
      </c>
    </row>
    <row r="21" spans="1:9" ht="15.75" thickBot="1" x14ac:dyDescent="0.3">
      <c r="A21" s="371"/>
      <c r="B21" s="372"/>
      <c r="C21" s="372"/>
      <c r="D21" s="372"/>
      <c r="E21" s="372"/>
      <c r="F21" s="372"/>
      <c r="G21" s="372"/>
      <c r="H21" s="373"/>
      <c r="I21" s="398"/>
    </row>
    <row r="22" spans="1:9" ht="409.15" customHeight="1" thickTop="1" thickBot="1" x14ac:dyDescent="0.3">
      <c r="A22" s="374"/>
      <c r="B22" s="375"/>
      <c r="C22" s="375"/>
      <c r="D22" s="375"/>
      <c r="E22" s="375"/>
      <c r="F22" s="375"/>
      <c r="G22" s="375"/>
      <c r="H22" s="376"/>
      <c r="I22" s="48">
        <f>LEN(A22)</f>
        <v>0</v>
      </c>
    </row>
    <row r="23" spans="1:9" s="66" customFormat="1" ht="7.5" customHeight="1" thickTop="1" x14ac:dyDescent="0.25">
      <c r="A23" s="8"/>
      <c r="B23" s="8"/>
      <c r="C23" s="8"/>
      <c r="D23" s="8"/>
      <c r="E23" s="8"/>
      <c r="F23" s="8"/>
      <c r="G23" s="8"/>
      <c r="H23" s="8"/>
      <c r="I23" s="90"/>
    </row>
    <row r="24" spans="1:9" s="66" customFormat="1" ht="15" customHeight="1" x14ac:dyDescent="0.25">
      <c r="A24" s="8"/>
      <c r="B24" s="8"/>
      <c r="C24" s="8"/>
      <c r="D24" s="8"/>
      <c r="E24" s="8"/>
      <c r="F24" s="8"/>
      <c r="G24" s="8"/>
      <c r="H24" s="8"/>
      <c r="I24" s="90"/>
    </row>
    <row r="25" spans="1:9" s="66" customFormat="1" ht="15" customHeight="1" x14ac:dyDescent="0.25">
      <c r="A25" s="8"/>
      <c r="B25" s="8"/>
      <c r="C25" s="8"/>
      <c r="D25" s="8"/>
      <c r="E25" s="8"/>
      <c r="F25" s="8"/>
      <c r="G25" s="8"/>
      <c r="H25" s="8"/>
      <c r="I25" s="90"/>
    </row>
    <row r="26" spans="1:9" ht="15" customHeight="1" thickBot="1" x14ac:dyDescent="0.3">
      <c r="A26" s="8"/>
      <c r="B26" s="8"/>
      <c r="C26" s="8"/>
      <c r="D26" s="8"/>
      <c r="E26" s="8"/>
      <c r="F26" s="8"/>
      <c r="G26" s="8"/>
      <c r="H26" s="8"/>
    </row>
    <row r="27" spans="1:9" ht="36" customHeight="1" thickTop="1" thickBot="1" x14ac:dyDescent="0.3">
      <c r="A27" s="392" t="s">
        <v>400</v>
      </c>
      <c r="B27" s="393"/>
      <c r="C27" s="393"/>
      <c r="D27" s="393"/>
      <c r="E27" s="393"/>
      <c r="F27" s="393"/>
      <c r="G27" s="393"/>
      <c r="H27" s="394"/>
      <c r="I27" s="398" t="s">
        <v>73</v>
      </c>
    </row>
    <row r="28" spans="1:9" ht="66" hidden="1" customHeight="1" thickBot="1" x14ac:dyDescent="0.3">
      <c r="A28" s="395"/>
      <c r="B28" s="396"/>
      <c r="C28" s="396"/>
      <c r="D28" s="396"/>
      <c r="E28" s="396"/>
      <c r="F28" s="396"/>
      <c r="G28" s="396"/>
      <c r="H28" s="397"/>
      <c r="I28" s="398"/>
    </row>
    <row r="29" spans="1:9" ht="409.15" customHeight="1" thickTop="1" thickBot="1" x14ac:dyDescent="0.3">
      <c r="A29" s="374"/>
      <c r="B29" s="375"/>
      <c r="C29" s="375"/>
      <c r="D29" s="375"/>
      <c r="E29" s="375"/>
      <c r="F29" s="375"/>
      <c r="G29" s="375"/>
      <c r="H29" s="376"/>
      <c r="I29" s="48">
        <f>LEN(A29)</f>
        <v>0</v>
      </c>
    </row>
    <row r="30" spans="1:9" s="66" customFormat="1" ht="7.5" customHeight="1" thickTop="1" x14ac:dyDescent="0.25">
      <c r="A30" s="8"/>
      <c r="B30" s="8"/>
      <c r="C30" s="8"/>
      <c r="D30" s="8"/>
      <c r="E30" s="8"/>
      <c r="F30" s="8"/>
      <c r="G30" s="8"/>
      <c r="H30" s="8"/>
      <c r="I30" s="90"/>
    </row>
    <row r="31" spans="1:9" s="66" customFormat="1" ht="15" customHeight="1" x14ac:dyDescent="0.25">
      <c r="A31" s="8"/>
      <c r="B31" s="8"/>
      <c r="C31" s="8"/>
      <c r="D31" s="8"/>
      <c r="E31" s="8"/>
      <c r="F31" s="8"/>
      <c r="G31" s="8"/>
      <c r="H31" s="8"/>
      <c r="I31" s="90"/>
    </row>
    <row r="32" spans="1:9" ht="15" customHeight="1" thickBot="1" x14ac:dyDescent="0.3">
      <c r="A32" s="245" t="s">
        <v>447</v>
      </c>
      <c r="B32" s="245"/>
    </row>
    <row r="33" spans="1:8" ht="15.75" thickTop="1" x14ac:dyDescent="0.25">
      <c r="A33" s="368" t="s">
        <v>77</v>
      </c>
      <c r="B33" s="369"/>
      <c r="C33" s="369"/>
      <c r="D33" s="369"/>
      <c r="E33" s="369"/>
      <c r="F33" s="369"/>
      <c r="G33" s="369"/>
      <c r="H33" s="370"/>
    </row>
    <row r="34" spans="1:8" ht="15.75" thickBot="1" x14ac:dyDescent="0.3">
      <c r="A34" s="371"/>
      <c r="B34" s="372"/>
      <c r="C34" s="372"/>
      <c r="D34" s="372"/>
      <c r="E34" s="372"/>
      <c r="F34" s="372"/>
      <c r="G34" s="372"/>
      <c r="H34" s="373"/>
    </row>
    <row r="35" spans="1:8" ht="34.5" customHeight="1" thickTop="1" x14ac:dyDescent="0.25">
      <c r="A35" s="400" t="s">
        <v>78</v>
      </c>
      <c r="B35" s="401"/>
      <c r="C35" s="402"/>
      <c r="D35" s="135" t="s">
        <v>82</v>
      </c>
      <c r="E35" s="426" t="s">
        <v>83</v>
      </c>
      <c r="F35" s="427"/>
      <c r="G35" s="428"/>
      <c r="H35" s="136" t="s">
        <v>419</v>
      </c>
    </row>
    <row r="36" spans="1:8" ht="34.5" customHeight="1" x14ac:dyDescent="0.25">
      <c r="A36" s="403"/>
      <c r="B36" s="404"/>
      <c r="C36" s="405"/>
      <c r="D36" s="13"/>
      <c r="E36" s="383"/>
      <c r="F36" s="384"/>
      <c r="G36" s="385"/>
      <c r="H36" s="52"/>
    </row>
    <row r="37" spans="1:8" ht="34.5" customHeight="1" x14ac:dyDescent="0.25">
      <c r="A37" s="403"/>
      <c r="B37" s="404"/>
      <c r="C37" s="405"/>
      <c r="D37" s="14"/>
      <c r="E37" s="412"/>
      <c r="F37" s="413"/>
      <c r="G37" s="414"/>
      <c r="H37" s="54"/>
    </row>
    <row r="38" spans="1:8" ht="34.5" customHeight="1" thickBot="1" x14ac:dyDescent="0.3">
      <c r="A38" s="406"/>
      <c r="B38" s="407"/>
      <c r="C38" s="407"/>
      <c r="D38" s="415" t="s">
        <v>3</v>
      </c>
      <c r="E38" s="416"/>
      <c r="F38" s="416"/>
      <c r="G38" s="417"/>
      <c r="H38" s="101">
        <f>SUM(H36:H37)</f>
        <v>0</v>
      </c>
    </row>
    <row r="39" spans="1:8" s="66" customFormat="1" ht="34.5" customHeight="1" thickTop="1" x14ac:dyDescent="0.25">
      <c r="A39" s="418" t="s">
        <v>79</v>
      </c>
      <c r="B39" s="419"/>
      <c r="C39" s="420"/>
      <c r="D39" s="32"/>
      <c r="E39" s="389"/>
      <c r="F39" s="390"/>
      <c r="G39" s="391"/>
      <c r="H39" s="50"/>
    </row>
    <row r="40" spans="1:8" s="66" customFormat="1" ht="34.5" customHeight="1" x14ac:dyDescent="0.25">
      <c r="A40" s="421"/>
      <c r="B40" s="422"/>
      <c r="C40" s="423"/>
      <c r="D40" s="31"/>
      <c r="E40" s="399"/>
      <c r="F40" s="399"/>
      <c r="G40" s="399"/>
      <c r="H40" s="51"/>
    </row>
    <row r="41" spans="1:8" s="66" customFormat="1" ht="34.5" customHeight="1" thickBot="1" x14ac:dyDescent="0.3">
      <c r="A41" s="424"/>
      <c r="B41" s="425"/>
      <c r="C41" s="425"/>
      <c r="D41" s="415" t="s">
        <v>3</v>
      </c>
      <c r="E41" s="416"/>
      <c r="F41" s="416"/>
      <c r="G41" s="417"/>
      <c r="H41" s="101">
        <f>SUM(H39:H40)</f>
        <v>0</v>
      </c>
    </row>
    <row r="42" spans="1:8" ht="34.5" customHeight="1" thickTop="1" x14ac:dyDescent="0.25">
      <c r="A42" s="408" t="s">
        <v>80</v>
      </c>
      <c r="B42" s="409"/>
      <c r="C42" s="410"/>
      <c r="D42" s="32"/>
      <c r="E42" s="389"/>
      <c r="F42" s="390"/>
      <c r="G42" s="391"/>
      <c r="H42" s="50"/>
    </row>
    <row r="43" spans="1:8" ht="34.5" customHeight="1" x14ac:dyDescent="0.25">
      <c r="A43" s="408"/>
      <c r="B43" s="411"/>
      <c r="C43" s="410"/>
      <c r="D43" s="31"/>
      <c r="E43" s="399"/>
      <c r="F43" s="399"/>
      <c r="G43" s="399"/>
      <c r="H43" s="51"/>
    </row>
    <row r="44" spans="1:8" ht="34.5" customHeight="1" thickBot="1" x14ac:dyDescent="0.3">
      <c r="A44" s="408"/>
      <c r="B44" s="409"/>
      <c r="C44" s="409"/>
      <c r="D44" s="386" t="s">
        <v>3</v>
      </c>
      <c r="E44" s="387"/>
      <c r="F44" s="387"/>
      <c r="G44" s="388"/>
      <c r="H44" s="101">
        <f>SUM(H42:H43)</f>
        <v>0</v>
      </c>
    </row>
    <row r="45" spans="1:8" ht="45" customHeight="1" thickTop="1" x14ac:dyDescent="0.25">
      <c r="A45" s="359" t="s">
        <v>81</v>
      </c>
      <c r="B45" s="360"/>
      <c r="C45" s="361"/>
      <c r="D45" s="137" t="s">
        <v>84</v>
      </c>
      <c r="E45" s="138" t="s">
        <v>85</v>
      </c>
      <c r="F45" s="138" t="s">
        <v>86</v>
      </c>
      <c r="G45" s="139" t="s">
        <v>401</v>
      </c>
      <c r="H45" s="140" t="s">
        <v>2</v>
      </c>
    </row>
    <row r="46" spans="1:8" ht="39" customHeight="1" thickBot="1" x14ac:dyDescent="0.3">
      <c r="A46" s="362"/>
      <c r="B46" s="363"/>
      <c r="C46" s="364"/>
      <c r="D46" s="56"/>
      <c r="E46" s="55"/>
      <c r="F46" s="57"/>
      <c r="G46" s="57"/>
      <c r="H46" s="49">
        <f>F46*G46</f>
        <v>0</v>
      </c>
    </row>
    <row r="47" spans="1:8" ht="15.75" thickTop="1" x14ac:dyDescent="0.25"/>
  </sheetData>
  <mergeCells count="31">
    <mergeCell ref="E43:G43"/>
    <mergeCell ref="A35:C38"/>
    <mergeCell ref="A42:C44"/>
    <mergeCell ref="E37:G37"/>
    <mergeCell ref="D38:G38"/>
    <mergeCell ref="E39:G39"/>
    <mergeCell ref="E40:G40"/>
    <mergeCell ref="A39:C41"/>
    <mergeCell ref="D41:G41"/>
    <mergeCell ref="E35:G35"/>
    <mergeCell ref="A27:H28"/>
    <mergeCell ref="A29:H29"/>
    <mergeCell ref="I7:I8"/>
    <mergeCell ref="I20:I21"/>
    <mergeCell ref="I27:I28"/>
    <mergeCell ref="C4:E5"/>
    <mergeCell ref="F4:H5"/>
    <mergeCell ref="A45:C46"/>
    <mergeCell ref="A15:C15"/>
    <mergeCell ref="A16:C16"/>
    <mergeCell ref="A7:H8"/>
    <mergeCell ref="A13:H14"/>
    <mergeCell ref="A9:H9"/>
    <mergeCell ref="D15:H15"/>
    <mergeCell ref="D16:H16"/>
    <mergeCell ref="E36:G36"/>
    <mergeCell ref="D44:G44"/>
    <mergeCell ref="E42:G42"/>
    <mergeCell ref="A20:H21"/>
    <mergeCell ref="A33:H34"/>
    <mergeCell ref="A22:H22"/>
  </mergeCells>
  <conditionalFormatting sqref="I9:I11">
    <cfRule type="cellIs" dxfId="2" priority="3" operator="greaterThan">
      <formula>5000</formula>
    </cfRule>
  </conditionalFormatting>
  <conditionalFormatting sqref="I22:I25">
    <cfRule type="cellIs" dxfId="1" priority="2" operator="greaterThan">
      <formula>5000</formula>
    </cfRule>
  </conditionalFormatting>
  <conditionalFormatting sqref="I29:I31">
    <cfRule type="cellIs" dxfId="0" priority="1" operator="greaterThan">
      <formula>5000</formula>
    </cfRule>
  </conditionalFormatting>
  <dataValidations count="1">
    <dataValidation type="textLength" allowBlank="1" showInputMessage="1" showErrorMessage="1" sqref="A9:H11 A29:H31 A22:H25">
      <formula1>0</formula1>
      <formula2>5000</formula2>
    </dataValidation>
  </dataValidations>
  <printOptions horizontalCentered="1"/>
  <pageMargins left="0.39370078740157483" right="0.39370078740157483" top="1.5354330708661419" bottom="0.74803149606299213" header="0.31496062992125984" footer="0.31496062992125984"/>
  <pageSetup paperSize="9" scale="58" fitToHeight="2" orientation="portrait" r:id="rId1"/>
  <headerFooter>
    <oddHeader>&amp;C&amp;G</oddHeader>
    <oddFooter>&amp;R&amp;P</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2:F23"/>
  <sheetViews>
    <sheetView showGridLines="0" workbookViewId="0">
      <selection activeCell="J10" sqref="J10"/>
    </sheetView>
  </sheetViews>
  <sheetFormatPr defaultRowHeight="15" x14ac:dyDescent="0.25"/>
  <cols>
    <col min="1" max="1" width="2.140625" customWidth="1"/>
    <col min="2" max="2" width="44.28515625" customWidth="1"/>
    <col min="3" max="3" width="16.42578125" customWidth="1"/>
    <col min="4" max="4" width="16.85546875" style="66" customWidth="1"/>
    <col min="5" max="5" width="17.7109375" customWidth="1"/>
    <col min="6" max="6" width="16.5703125" customWidth="1"/>
  </cols>
  <sheetData>
    <row r="2" spans="1:6" ht="18" customHeight="1" x14ac:dyDescent="0.25">
      <c r="A2" s="21"/>
      <c r="B2" s="430" t="s">
        <v>87</v>
      </c>
      <c r="C2" s="430"/>
      <c r="D2" s="358" t="str">
        <f>IF(REQUEST!F19="","-",REQUEST!F19)</f>
        <v>-</v>
      </c>
      <c r="E2" s="358"/>
      <c r="F2" s="21"/>
    </row>
    <row r="3" spans="1:6" s="66" customFormat="1" ht="16.149999999999999" customHeight="1" x14ac:dyDescent="0.25">
      <c r="A3" s="21"/>
      <c r="B3" s="430" t="s">
        <v>88</v>
      </c>
      <c r="C3" s="430"/>
      <c r="D3" s="358" t="str">
        <f>IF(ENTREPRISE!D4="", "-",ENTREPRISE!D4)</f>
        <v>-</v>
      </c>
      <c r="E3" s="358"/>
      <c r="F3" s="21"/>
    </row>
    <row r="4" spans="1:6" ht="15.75" thickBot="1" x14ac:dyDescent="0.3">
      <c r="A4" s="243"/>
      <c r="B4" s="246" t="s">
        <v>447</v>
      </c>
      <c r="C4" s="30"/>
      <c r="D4" s="70"/>
      <c r="E4" s="30"/>
      <c r="F4" s="30"/>
    </row>
    <row r="5" spans="1:6" ht="86.25" customHeight="1" x14ac:dyDescent="0.25">
      <c r="A5" s="1"/>
      <c r="B5" s="41" t="s">
        <v>402</v>
      </c>
      <c r="C5" s="33" t="s">
        <v>78</v>
      </c>
      <c r="D5" s="71" t="s">
        <v>79</v>
      </c>
      <c r="E5" s="38" t="s">
        <v>80</v>
      </c>
      <c r="F5" s="39" t="s">
        <v>81</v>
      </c>
    </row>
    <row r="6" spans="1:6" ht="18" customHeight="1" x14ac:dyDescent="0.25">
      <c r="A6" s="1"/>
      <c r="B6" s="42" t="s">
        <v>100</v>
      </c>
      <c r="C6" s="434"/>
      <c r="D6" s="434"/>
      <c r="E6" s="434"/>
      <c r="F6" s="40">
        <f>'PROJECT DESCRIPTION'!H46</f>
        <v>0</v>
      </c>
    </row>
    <row r="7" spans="1:6" ht="18" customHeight="1" x14ac:dyDescent="0.25">
      <c r="A7" s="1"/>
      <c r="B7" s="42" t="s">
        <v>99</v>
      </c>
      <c r="C7" s="435"/>
      <c r="D7" s="437"/>
      <c r="E7" s="435"/>
      <c r="F7" s="40">
        <f>F6*20%</f>
        <v>0</v>
      </c>
    </row>
    <row r="8" spans="1:6" ht="18" customHeight="1" x14ac:dyDescent="0.25">
      <c r="A8" s="1"/>
      <c r="B8" s="43" t="s">
        <v>98</v>
      </c>
      <c r="C8" s="436"/>
      <c r="D8" s="438"/>
      <c r="E8" s="436"/>
      <c r="F8" s="34">
        <f>(F6+F7)*25%</f>
        <v>0</v>
      </c>
    </row>
    <row r="9" spans="1:6" ht="18" customHeight="1" x14ac:dyDescent="0.25">
      <c r="A9" s="1"/>
      <c r="B9" s="43" t="s">
        <v>97</v>
      </c>
      <c r="C9" s="34">
        <f>'PROJECT DESCRIPTION'!H38</f>
        <v>0</v>
      </c>
      <c r="D9" s="34">
        <f>'PROJECT DESCRIPTION'!H41</f>
        <v>0</v>
      </c>
      <c r="E9" s="34">
        <f>'PROJECT DESCRIPTION'!H44</f>
        <v>0</v>
      </c>
      <c r="F9" s="187"/>
    </row>
    <row r="10" spans="1:6" ht="18" customHeight="1" x14ac:dyDescent="0.25">
      <c r="A10" s="1"/>
      <c r="B10" s="44" t="s">
        <v>90</v>
      </c>
      <c r="C10" s="35">
        <f>C9</f>
        <v>0</v>
      </c>
      <c r="D10" s="35">
        <f>D9</f>
        <v>0</v>
      </c>
      <c r="E10" s="35">
        <f>E9</f>
        <v>0</v>
      </c>
      <c r="F10" s="35">
        <f>SUM(F6:F8)</f>
        <v>0</v>
      </c>
    </row>
    <row r="11" spans="1:6" ht="18" customHeight="1" x14ac:dyDescent="0.25">
      <c r="A11" s="1"/>
      <c r="B11" s="45" t="s">
        <v>91</v>
      </c>
      <c r="C11" s="431"/>
      <c r="D11" s="432"/>
      <c r="E11" s="432"/>
      <c r="F11" s="433"/>
    </row>
    <row r="12" spans="1:6" ht="18" customHeight="1" x14ac:dyDescent="0.25">
      <c r="B12" s="46" t="s">
        <v>373</v>
      </c>
      <c r="C12" s="188">
        <v>0.5</v>
      </c>
      <c r="D12" s="188">
        <v>0.5</v>
      </c>
      <c r="E12" s="142">
        <v>1</v>
      </c>
      <c r="F12" s="188">
        <v>0.5</v>
      </c>
    </row>
    <row r="13" spans="1:6" ht="18" customHeight="1" x14ac:dyDescent="0.25">
      <c r="B13" s="44" t="s">
        <v>372</v>
      </c>
      <c r="C13" s="35">
        <f>C10*C12</f>
        <v>0</v>
      </c>
      <c r="D13" s="35">
        <f>D10*D12</f>
        <v>0</v>
      </c>
      <c r="E13" s="35">
        <f t="shared" ref="E13:F13" si="0">E10*E12</f>
        <v>0</v>
      </c>
      <c r="F13" s="35">
        <f t="shared" si="0"/>
        <v>0</v>
      </c>
    </row>
    <row r="14" spans="1:6" ht="18" customHeight="1" x14ac:dyDescent="0.25">
      <c r="B14" s="44" t="s">
        <v>396</v>
      </c>
      <c r="C14" s="35">
        <f>C10-C13</f>
        <v>0</v>
      </c>
      <c r="D14" s="35">
        <f>D10-D13</f>
        <v>0</v>
      </c>
      <c r="E14" s="35">
        <f t="shared" ref="E14:F14" si="1">E10-E13</f>
        <v>0</v>
      </c>
      <c r="F14" s="35">
        <f t="shared" si="1"/>
        <v>0</v>
      </c>
    </row>
    <row r="15" spans="1:6" ht="18" customHeight="1" x14ac:dyDescent="0.25">
      <c r="B15" s="46" t="s">
        <v>92</v>
      </c>
      <c r="C15" s="36"/>
      <c r="D15" s="36"/>
      <c r="E15" s="36"/>
      <c r="F15" s="36"/>
    </row>
    <row r="16" spans="1:6" ht="18" customHeight="1" x14ac:dyDescent="0.25">
      <c r="B16" s="46" t="s">
        <v>93</v>
      </c>
      <c r="C16" s="36"/>
      <c r="D16" s="36"/>
      <c r="E16" s="36"/>
      <c r="F16" s="36"/>
    </row>
    <row r="17" spans="2:6" ht="18" customHeight="1" x14ac:dyDescent="0.25">
      <c r="B17" s="46" t="s">
        <v>94</v>
      </c>
      <c r="C17" s="36"/>
      <c r="D17" s="36"/>
      <c r="E17" s="36"/>
      <c r="F17" s="36"/>
    </row>
    <row r="18" spans="2:6" ht="18" customHeight="1" x14ac:dyDescent="0.25">
      <c r="B18" s="46" t="s">
        <v>95</v>
      </c>
      <c r="C18" s="36"/>
      <c r="D18" s="36"/>
      <c r="E18" s="36"/>
      <c r="F18" s="36"/>
    </row>
    <row r="19" spans="2:6" ht="18" customHeight="1" x14ac:dyDescent="0.25">
      <c r="B19" s="46" t="s">
        <v>96</v>
      </c>
      <c r="C19" s="36"/>
      <c r="D19" s="36"/>
      <c r="E19" s="36"/>
      <c r="F19" s="36"/>
    </row>
    <row r="20" spans="2:6" ht="18" customHeight="1" thickBot="1" x14ac:dyDescent="0.3">
      <c r="B20" s="47" t="s">
        <v>374</v>
      </c>
      <c r="C20" s="37">
        <f>SUM(C15:C19)</f>
        <v>0</v>
      </c>
      <c r="D20" s="37">
        <f>SUM(D15:D19)</f>
        <v>0</v>
      </c>
      <c r="E20" s="37">
        <f t="shared" ref="E20:F20" si="2">SUM(E15:E19)</f>
        <v>0</v>
      </c>
      <c r="F20" s="37">
        <f t="shared" si="2"/>
        <v>0</v>
      </c>
    </row>
    <row r="21" spans="2:6" s="66" customFormat="1" ht="18" customHeight="1" thickBot="1" x14ac:dyDescent="0.3">
      <c r="B21" s="213"/>
      <c r="C21" s="214"/>
      <c r="D21" s="214"/>
      <c r="E21" s="214"/>
      <c r="F21" s="214"/>
    </row>
    <row r="22" spans="2:6" ht="35.450000000000003" customHeight="1" thickBot="1" x14ac:dyDescent="0.3">
      <c r="B22" s="439" t="s">
        <v>440</v>
      </c>
      <c r="C22" s="440"/>
      <c r="D22" s="440"/>
      <c r="E22" s="440"/>
      <c r="F22" s="441"/>
    </row>
    <row r="23" spans="2:6" ht="60" customHeight="1" x14ac:dyDescent="0.25">
      <c r="B23" s="429" t="s">
        <v>395</v>
      </c>
      <c r="C23" s="429"/>
    </row>
  </sheetData>
  <mergeCells count="10">
    <mergeCell ref="B23:C23"/>
    <mergeCell ref="B2:C2"/>
    <mergeCell ref="D2:E2"/>
    <mergeCell ref="C11:F11"/>
    <mergeCell ref="E6:E8"/>
    <mergeCell ref="C6:C8"/>
    <mergeCell ref="D6:D8"/>
    <mergeCell ref="B3:C3"/>
    <mergeCell ref="D3:E3"/>
    <mergeCell ref="B22:F22"/>
  </mergeCells>
  <pageMargins left="0.23622047244094491" right="0.23622047244094491" top="1.5354330708661419" bottom="0.74803149606299213" header="0.31496062992125984" footer="0.31496062992125984"/>
  <pageSetup paperSize="9" scale="87" orientation="portrait" r:id="rId1"/>
  <headerFooter>
    <oddHeader>&amp;C&amp;G</oddHeader>
    <oddFooter>&amp;R&amp;P</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41"/>
  <sheetViews>
    <sheetView showGridLines="0" workbookViewId="0">
      <selection activeCell="L32" sqref="L32"/>
    </sheetView>
  </sheetViews>
  <sheetFormatPr defaultColWidth="9.140625" defaultRowHeight="11.25" x14ac:dyDescent="0.2"/>
  <cols>
    <col min="1" max="1" width="4.140625" style="5" customWidth="1"/>
    <col min="2" max="2" width="24.7109375" style="5" customWidth="1"/>
    <col min="3" max="3" width="15.28515625" style="5" customWidth="1"/>
    <col min="4" max="4" width="16.85546875" style="5" customWidth="1"/>
    <col min="5" max="5" width="10.42578125" style="5" customWidth="1"/>
    <col min="6" max="6" width="15.28515625" style="5" customWidth="1"/>
    <col min="7" max="7" width="15.85546875" style="5" customWidth="1"/>
    <col min="8" max="8" width="11.42578125" style="5" bestFit="1" customWidth="1"/>
    <col min="9" max="9" width="16.140625" style="5" customWidth="1"/>
    <col min="10" max="10" width="17.140625" style="5" customWidth="1"/>
    <col min="11" max="11" width="16.85546875" style="5" customWidth="1"/>
    <col min="12" max="16384" width="9.140625" style="5"/>
  </cols>
  <sheetData>
    <row r="1" spans="1:11" s="2" customFormat="1" ht="21" x14ac:dyDescent="0.35">
      <c r="A1" s="447" t="s">
        <v>375</v>
      </c>
      <c r="B1" s="447"/>
      <c r="C1" s="447"/>
      <c r="D1" s="447"/>
      <c r="E1" s="447"/>
      <c r="F1" s="447"/>
      <c r="G1" s="447"/>
      <c r="H1" s="446" t="str">
        <f>IF(ENTREPRISE!D4="", "-",ENTREPRISE!D4)</f>
        <v>-</v>
      </c>
      <c r="I1" s="446"/>
      <c r="J1" s="77"/>
      <c r="K1" s="77"/>
    </row>
    <row r="2" spans="1:11" s="3" customFormat="1" ht="18" x14ac:dyDescent="0.25">
      <c r="A2" s="443" t="s">
        <v>376</v>
      </c>
      <c r="B2" s="443"/>
      <c r="C2" s="443"/>
      <c r="D2" s="443"/>
      <c r="E2" s="443"/>
      <c r="F2" s="443"/>
      <c r="G2" s="443"/>
      <c r="H2" s="443"/>
      <c r="I2" s="443"/>
      <c r="J2" s="443"/>
      <c r="K2" s="443"/>
    </row>
    <row r="3" spans="1:11" s="3" customFormat="1" ht="7.5" customHeight="1" x14ac:dyDescent="0.25">
      <c r="A3" s="80"/>
      <c r="B3" s="80"/>
      <c r="C3" s="80"/>
      <c r="D3" s="80"/>
      <c r="E3" s="80"/>
      <c r="F3" s="80"/>
      <c r="G3" s="80"/>
      <c r="H3" s="80"/>
      <c r="I3" s="80"/>
      <c r="J3" s="80"/>
      <c r="K3" s="80"/>
    </row>
    <row r="4" spans="1:11" s="3" customFormat="1" ht="18" x14ac:dyDescent="0.25">
      <c r="A4" s="444" t="s">
        <v>101</v>
      </c>
      <c r="B4" s="444"/>
      <c r="C4" s="444"/>
      <c r="D4" s="444"/>
      <c r="E4" s="444"/>
      <c r="F4" s="444"/>
      <c r="G4" s="444"/>
      <c r="H4" s="444"/>
      <c r="I4" s="444"/>
      <c r="J4" s="444"/>
      <c r="K4" s="444"/>
    </row>
    <row r="5" spans="1:11" s="3" customFormat="1" ht="7.5" customHeight="1" x14ac:dyDescent="0.25">
      <c r="A5" s="80"/>
      <c r="B5" s="80"/>
      <c r="C5" s="80"/>
      <c r="D5" s="80"/>
      <c r="E5" s="80"/>
      <c r="F5" s="80"/>
      <c r="G5" s="80"/>
      <c r="H5" s="80"/>
      <c r="J5" s="80"/>
      <c r="K5" s="80"/>
    </row>
    <row r="6" spans="1:11" s="3" customFormat="1" ht="18" x14ac:dyDescent="0.25">
      <c r="A6" s="445" t="s">
        <v>102</v>
      </c>
      <c r="B6" s="445"/>
      <c r="C6" s="445"/>
      <c r="D6" s="445"/>
      <c r="E6" s="445"/>
      <c r="F6" s="445"/>
      <c r="G6" s="445"/>
      <c r="H6" s="445"/>
      <c r="I6" s="445"/>
      <c r="J6" s="445"/>
      <c r="K6" s="445"/>
    </row>
    <row r="7" spans="1:11" s="3" customFormat="1" ht="18.75" thickBot="1" x14ac:dyDescent="0.3">
      <c r="J7" s="442" t="s">
        <v>4</v>
      </c>
      <c r="K7" s="442"/>
    </row>
    <row r="8" spans="1:11" s="102" customFormat="1" ht="48" customHeight="1" thickBot="1" x14ac:dyDescent="0.3">
      <c r="A8" s="450" t="s">
        <v>103</v>
      </c>
      <c r="B8" s="451"/>
      <c r="C8" s="452"/>
      <c r="D8" s="198" t="s">
        <v>104</v>
      </c>
      <c r="E8" s="450" t="s">
        <v>105</v>
      </c>
      <c r="F8" s="451"/>
      <c r="G8" s="453"/>
      <c r="H8" s="450" t="s">
        <v>106</v>
      </c>
      <c r="I8" s="453"/>
      <c r="J8" s="454" t="s">
        <v>107</v>
      </c>
      <c r="K8" s="454"/>
    </row>
    <row r="9" spans="1:11" s="4" customFormat="1" ht="18.75" thickBot="1" x14ac:dyDescent="0.3">
      <c r="A9" s="455"/>
      <c r="B9" s="456"/>
      <c r="C9" s="457"/>
      <c r="D9" s="143"/>
      <c r="E9" s="458"/>
      <c r="F9" s="459"/>
      <c r="G9" s="460"/>
      <c r="H9" s="458"/>
      <c r="I9" s="460"/>
      <c r="J9" s="461"/>
      <c r="K9" s="461"/>
    </row>
    <row r="10" spans="1:11" ht="12.75" x14ac:dyDescent="0.2">
      <c r="A10" s="462"/>
      <c r="B10" s="462"/>
      <c r="C10" s="462"/>
      <c r="D10" s="462"/>
      <c r="E10" s="462"/>
      <c r="F10" s="462"/>
      <c r="G10" s="462"/>
      <c r="H10" s="462"/>
      <c r="I10" s="462"/>
      <c r="J10" s="462"/>
      <c r="K10" s="462"/>
    </row>
    <row r="11" spans="1:11" ht="12.75" x14ac:dyDescent="0.2">
      <c r="A11" s="463" t="s">
        <v>406</v>
      </c>
      <c r="B11" s="463"/>
      <c r="C11" s="463"/>
      <c r="D11" s="463"/>
      <c r="E11" s="463"/>
      <c r="F11" s="463"/>
      <c r="G11" s="463"/>
      <c r="H11" s="463"/>
      <c r="I11" s="463"/>
      <c r="J11" s="463"/>
      <c r="K11" s="463"/>
    </row>
    <row r="12" spans="1:11" ht="12.75" x14ac:dyDescent="0.2">
      <c r="A12" s="81"/>
      <c r="B12" s="81"/>
      <c r="C12" s="81"/>
      <c r="D12" s="81"/>
      <c r="E12" s="81"/>
      <c r="F12" s="81"/>
      <c r="G12" s="81"/>
      <c r="H12" s="81"/>
      <c r="I12" s="81"/>
      <c r="J12" s="81"/>
      <c r="K12" s="81"/>
    </row>
    <row r="13" spans="1:11" s="3" customFormat="1" ht="18" x14ac:dyDescent="0.25">
      <c r="A13" s="464" t="s">
        <v>108</v>
      </c>
      <c r="B13" s="464"/>
      <c r="C13" s="464"/>
      <c r="D13" s="464"/>
      <c r="E13" s="464"/>
      <c r="F13" s="464"/>
      <c r="G13" s="464"/>
      <c r="H13" s="464"/>
      <c r="I13" s="464"/>
      <c r="J13" s="464"/>
      <c r="K13" s="464"/>
    </row>
    <row r="14" spans="1:11" ht="13.5" thickBot="1" x14ac:dyDescent="0.25">
      <c r="A14" s="10"/>
      <c r="B14" s="10"/>
      <c r="C14" s="10"/>
      <c r="D14" s="10"/>
      <c r="E14" s="10"/>
      <c r="F14" s="10"/>
      <c r="G14" s="10"/>
      <c r="H14" s="10"/>
      <c r="I14" s="10"/>
      <c r="J14" s="465" t="s">
        <v>5</v>
      </c>
      <c r="K14" s="465"/>
    </row>
    <row r="15" spans="1:11" s="104" customFormat="1" ht="51.75" thickBot="1" x14ac:dyDescent="0.3">
      <c r="A15" s="103"/>
      <c r="B15" s="450" t="s">
        <v>109</v>
      </c>
      <c r="C15" s="452"/>
      <c r="D15" s="198" t="s">
        <v>104</v>
      </c>
      <c r="E15" s="199" t="s">
        <v>110</v>
      </c>
      <c r="F15" s="199" t="s">
        <v>106</v>
      </c>
      <c r="G15" s="199" t="s">
        <v>107</v>
      </c>
      <c r="H15" s="199" t="s">
        <v>111</v>
      </c>
      <c r="I15" s="199" t="s">
        <v>112</v>
      </c>
      <c r="J15" s="199" t="s">
        <v>113</v>
      </c>
      <c r="K15" s="199" t="s">
        <v>114</v>
      </c>
    </row>
    <row r="16" spans="1:11" s="6" customFormat="1" ht="18" customHeight="1" thickBot="1" x14ac:dyDescent="0.3">
      <c r="A16" s="11" t="s">
        <v>7</v>
      </c>
      <c r="B16" s="448"/>
      <c r="C16" s="449"/>
      <c r="D16" s="144"/>
      <c r="E16" s="145"/>
      <c r="F16" s="146"/>
      <c r="G16" s="147"/>
      <c r="H16" s="148"/>
      <c r="I16" s="87">
        <f>E16*H16/100</f>
        <v>0</v>
      </c>
      <c r="J16" s="87">
        <f>F16*H16/100</f>
        <v>0</v>
      </c>
      <c r="K16" s="88">
        <f>G16*H16/100</f>
        <v>0</v>
      </c>
    </row>
    <row r="17" spans="1:11" s="6" customFormat="1" ht="18" customHeight="1" thickBot="1" x14ac:dyDescent="0.3">
      <c r="A17" s="11" t="s">
        <v>8</v>
      </c>
      <c r="B17" s="448"/>
      <c r="C17" s="449"/>
      <c r="D17" s="144"/>
      <c r="E17" s="145"/>
      <c r="F17" s="146"/>
      <c r="G17" s="147"/>
      <c r="H17" s="148"/>
      <c r="I17" s="87">
        <f>E17*H17/100</f>
        <v>0</v>
      </c>
      <c r="J17" s="87">
        <f>F17*H17/100</f>
        <v>0</v>
      </c>
      <c r="K17" s="88">
        <f>G17*H17/100</f>
        <v>0</v>
      </c>
    </row>
    <row r="18" spans="1:11" s="6" customFormat="1" ht="18" customHeight="1" thickBot="1" x14ac:dyDescent="0.3">
      <c r="A18" s="11" t="s">
        <v>9</v>
      </c>
      <c r="B18" s="448"/>
      <c r="C18" s="449"/>
      <c r="D18" s="144"/>
      <c r="E18" s="145"/>
      <c r="F18" s="146"/>
      <c r="G18" s="147"/>
      <c r="H18" s="148"/>
      <c r="I18" s="87">
        <f>E18*H18/100</f>
        <v>0</v>
      </c>
      <c r="J18" s="87">
        <f>F18*H18/100</f>
        <v>0</v>
      </c>
      <c r="K18" s="88">
        <f>G18*H18/100</f>
        <v>0</v>
      </c>
    </row>
    <row r="19" spans="1:11" s="6" customFormat="1" ht="18" customHeight="1" thickBot="1" x14ac:dyDescent="0.3">
      <c r="A19" s="11" t="s">
        <v>10</v>
      </c>
      <c r="B19" s="448"/>
      <c r="C19" s="449"/>
      <c r="D19" s="144"/>
      <c r="E19" s="145"/>
      <c r="F19" s="146"/>
      <c r="G19" s="147"/>
      <c r="H19" s="148"/>
      <c r="I19" s="87">
        <f>E19*H19/100</f>
        <v>0</v>
      </c>
      <c r="J19" s="87">
        <f>F19*H19/100</f>
        <v>0</v>
      </c>
      <c r="K19" s="88">
        <f>G19*H19/100</f>
        <v>0</v>
      </c>
    </row>
    <row r="20" spans="1:11" s="6" customFormat="1" ht="18" customHeight="1" thickBot="1" x14ac:dyDescent="0.3">
      <c r="A20" s="11" t="s">
        <v>11</v>
      </c>
      <c r="B20" s="466"/>
      <c r="C20" s="457"/>
      <c r="D20" s="149"/>
      <c r="E20" s="145"/>
      <c r="F20" s="146"/>
      <c r="G20" s="147"/>
      <c r="H20" s="148"/>
      <c r="I20" s="87">
        <f>E20*H20/100</f>
        <v>0</v>
      </c>
      <c r="J20" s="87">
        <f>F20*H20/100</f>
        <v>0</v>
      </c>
      <c r="K20" s="88">
        <f>G20*H20/100</f>
        <v>0</v>
      </c>
    </row>
    <row r="21" spans="1:11" s="105" customFormat="1" ht="15" x14ac:dyDescent="0.25">
      <c r="A21" s="467"/>
      <c r="B21" s="469" t="s">
        <v>115</v>
      </c>
      <c r="C21" s="470"/>
      <c r="D21" s="470"/>
      <c r="E21" s="470"/>
      <c r="F21" s="470"/>
      <c r="G21" s="470"/>
      <c r="H21" s="471"/>
      <c r="I21" s="472">
        <f>SUM(I16:I20)</f>
        <v>0</v>
      </c>
      <c r="J21" s="472">
        <f>SUM(J16:J20)</f>
        <v>0</v>
      </c>
      <c r="K21" s="472">
        <f>SUM(K16:K20)</f>
        <v>0</v>
      </c>
    </row>
    <row r="22" spans="1:11" s="105" customFormat="1" ht="15.75" thickBot="1" x14ac:dyDescent="0.3">
      <c r="A22" s="468"/>
      <c r="B22" s="474" t="s">
        <v>116</v>
      </c>
      <c r="C22" s="475"/>
      <c r="D22" s="475"/>
      <c r="E22" s="475"/>
      <c r="F22" s="475"/>
      <c r="G22" s="475"/>
      <c r="H22" s="476"/>
      <c r="I22" s="473"/>
      <c r="J22" s="473"/>
      <c r="K22" s="473"/>
    </row>
    <row r="23" spans="1:11" ht="12.75" x14ac:dyDescent="0.2">
      <c r="A23" s="477"/>
      <c r="B23" s="477"/>
      <c r="C23" s="477"/>
      <c r="D23" s="477"/>
      <c r="E23" s="477"/>
      <c r="F23" s="477"/>
      <c r="G23" s="477"/>
      <c r="H23" s="477"/>
      <c r="I23" s="477"/>
      <c r="J23" s="477"/>
      <c r="K23" s="477"/>
    </row>
    <row r="24" spans="1:11" s="7" customFormat="1" ht="18" x14ac:dyDescent="0.25">
      <c r="A24" s="464" t="s">
        <v>117</v>
      </c>
      <c r="B24" s="464"/>
      <c r="C24" s="464"/>
      <c r="D24" s="464"/>
      <c r="E24" s="464"/>
      <c r="F24" s="464"/>
      <c r="G24" s="464"/>
      <c r="H24" s="464"/>
      <c r="I24" s="464"/>
      <c r="J24" s="464"/>
      <c r="K24" s="464"/>
    </row>
    <row r="25" spans="1:11" ht="13.5" thickBot="1" x14ac:dyDescent="0.25">
      <c r="A25" s="10"/>
      <c r="B25" s="10"/>
      <c r="C25" s="10"/>
      <c r="D25" s="10"/>
      <c r="E25" s="10"/>
      <c r="F25" s="10"/>
      <c r="G25" s="10"/>
      <c r="H25" s="10"/>
      <c r="I25" s="10"/>
      <c r="J25" s="465" t="s">
        <v>6</v>
      </c>
      <c r="K25" s="465"/>
    </row>
    <row r="26" spans="1:11" s="104" customFormat="1" ht="51.75" thickBot="1" x14ac:dyDescent="0.3">
      <c r="A26" s="103"/>
      <c r="B26" s="450" t="s">
        <v>109</v>
      </c>
      <c r="C26" s="452"/>
      <c r="D26" s="198" t="s">
        <v>104</v>
      </c>
      <c r="E26" s="199" t="s">
        <v>110</v>
      </c>
      <c r="F26" s="199" t="s">
        <v>106</v>
      </c>
      <c r="G26" s="199" t="s">
        <v>107</v>
      </c>
      <c r="H26" s="199" t="s">
        <v>111</v>
      </c>
      <c r="I26" s="199" t="s">
        <v>112</v>
      </c>
      <c r="J26" s="199" t="s">
        <v>113</v>
      </c>
      <c r="K26" s="199" t="s">
        <v>114</v>
      </c>
    </row>
    <row r="27" spans="1:11" s="6" customFormat="1" ht="18" customHeight="1" thickBot="1" x14ac:dyDescent="0.3">
      <c r="A27" s="11" t="s">
        <v>7</v>
      </c>
      <c r="B27" s="448"/>
      <c r="C27" s="449"/>
      <c r="D27" s="144"/>
      <c r="E27" s="145"/>
      <c r="F27" s="146"/>
      <c r="G27" s="146"/>
      <c r="H27" s="150"/>
      <c r="I27" s="87">
        <f t="shared" ref="I27:K31" si="0">E27</f>
        <v>0</v>
      </c>
      <c r="J27" s="87">
        <f>F27</f>
        <v>0</v>
      </c>
      <c r="K27" s="88">
        <f t="shared" si="0"/>
        <v>0</v>
      </c>
    </row>
    <row r="28" spans="1:11" s="6" customFormat="1" ht="18" customHeight="1" thickBot="1" x14ac:dyDescent="0.3">
      <c r="A28" s="11" t="s">
        <v>8</v>
      </c>
      <c r="B28" s="448"/>
      <c r="C28" s="449"/>
      <c r="D28" s="144"/>
      <c r="E28" s="145"/>
      <c r="F28" s="146"/>
      <c r="G28" s="146"/>
      <c r="H28" s="150"/>
      <c r="I28" s="87">
        <f t="shared" si="0"/>
        <v>0</v>
      </c>
      <c r="J28" s="87">
        <f>F28</f>
        <v>0</v>
      </c>
      <c r="K28" s="88">
        <f t="shared" si="0"/>
        <v>0</v>
      </c>
    </row>
    <row r="29" spans="1:11" s="6" customFormat="1" ht="18" customHeight="1" thickBot="1" x14ac:dyDescent="0.3">
      <c r="A29" s="11" t="s">
        <v>9</v>
      </c>
      <c r="B29" s="448"/>
      <c r="C29" s="449"/>
      <c r="D29" s="144"/>
      <c r="E29" s="145"/>
      <c r="F29" s="146"/>
      <c r="G29" s="146"/>
      <c r="H29" s="150"/>
      <c r="I29" s="87">
        <f t="shared" si="0"/>
        <v>0</v>
      </c>
      <c r="J29" s="87">
        <f>F29</f>
        <v>0</v>
      </c>
      <c r="K29" s="88">
        <f t="shared" si="0"/>
        <v>0</v>
      </c>
    </row>
    <row r="30" spans="1:11" s="6" customFormat="1" ht="18" customHeight="1" thickBot="1" x14ac:dyDescent="0.3">
      <c r="A30" s="11" t="s">
        <v>10</v>
      </c>
      <c r="B30" s="448"/>
      <c r="C30" s="449"/>
      <c r="D30" s="144"/>
      <c r="E30" s="145"/>
      <c r="F30" s="146"/>
      <c r="G30" s="146"/>
      <c r="H30" s="150"/>
      <c r="I30" s="87">
        <f t="shared" si="0"/>
        <v>0</v>
      </c>
      <c r="J30" s="87">
        <f>F30</f>
        <v>0</v>
      </c>
      <c r="K30" s="88">
        <f t="shared" si="0"/>
        <v>0</v>
      </c>
    </row>
    <row r="31" spans="1:11" s="6" customFormat="1" ht="18" customHeight="1" thickBot="1" x14ac:dyDescent="0.3">
      <c r="A31" s="11" t="s">
        <v>11</v>
      </c>
      <c r="B31" s="448"/>
      <c r="C31" s="449"/>
      <c r="D31" s="144"/>
      <c r="E31" s="145"/>
      <c r="F31" s="146"/>
      <c r="G31" s="146"/>
      <c r="H31" s="150"/>
      <c r="I31" s="87">
        <f t="shared" si="0"/>
        <v>0</v>
      </c>
      <c r="J31" s="87">
        <f>F31</f>
        <v>0</v>
      </c>
      <c r="K31" s="88">
        <f t="shared" si="0"/>
        <v>0</v>
      </c>
    </row>
    <row r="32" spans="1:11" s="105" customFormat="1" ht="15" x14ac:dyDescent="0.25">
      <c r="A32" s="467"/>
      <c r="B32" s="469" t="s">
        <v>115</v>
      </c>
      <c r="C32" s="470"/>
      <c r="D32" s="470"/>
      <c r="E32" s="470"/>
      <c r="F32" s="470"/>
      <c r="G32" s="470"/>
      <c r="H32" s="471"/>
      <c r="I32" s="478">
        <f>SUM(I27:I31)</f>
        <v>0</v>
      </c>
      <c r="J32" s="480">
        <f>SUM(J27:J31)</f>
        <v>0</v>
      </c>
      <c r="K32" s="496">
        <f>SUM(K27:K31)</f>
        <v>0</v>
      </c>
    </row>
    <row r="33" spans="1:11" s="105" customFormat="1" ht="15.75" thickBot="1" x14ac:dyDescent="0.3">
      <c r="A33" s="468"/>
      <c r="B33" s="474" t="s">
        <v>118</v>
      </c>
      <c r="C33" s="475"/>
      <c r="D33" s="475"/>
      <c r="E33" s="475"/>
      <c r="F33" s="475"/>
      <c r="G33" s="475"/>
      <c r="H33" s="476"/>
      <c r="I33" s="479"/>
      <c r="J33" s="481"/>
      <c r="K33" s="497"/>
    </row>
    <row r="34" spans="1:11" ht="11.25" customHeight="1" x14ac:dyDescent="0.2">
      <c r="A34" s="477" t="s">
        <v>421</v>
      </c>
      <c r="B34" s="477"/>
      <c r="C34" s="477"/>
      <c r="D34" s="477"/>
      <c r="E34" s="477"/>
      <c r="F34" s="477"/>
      <c r="G34" s="477"/>
      <c r="H34" s="477"/>
      <c r="I34" s="477"/>
      <c r="J34" s="477"/>
      <c r="K34" s="477"/>
    </row>
    <row r="35" spans="1:11" s="105" customFormat="1" ht="15" x14ac:dyDescent="0.25">
      <c r="A35" s="483"/>
      <c r="B35" s="483"/>
      <c r="C35" s="483"/>
      <c r="D35" s="483"/>
      <c r="E35" s="483"/>
      <c r="F35" s="483"/>
      <c r="G35" s="483"/>
      <c r="H35" s="483"/>
      <c r="I35" s="483"/>
      <c r="J35" s="483"/>
      <c r="K35" s="483"/>
    </row>
    <row r="36" spans="1:11" ht="7.5" customHeight="1" x14ac:dyDescent="0.2">
      <c r="A36" s="12"/>
      <c r="B36" s="12"/>
      <c r="C36" s="12"/>
      <c r="D36" s="12"/>
      <c r="E36" s="12"/>
      <c r="F36" s="12"/>
      <c r="G36" s="12"/>
      <c r="H36" s="12"/>
      <c r="I36" s="12"/>
      <c r="J36" s="12"/>
      <c r="K36" s="12"/>
    </row>
    <row r="37" spans="1:11" s="3" customFormat="1" ht="18" x14ac:dyDescent="0.25">
      <c r="A37" s="484" t="s">
        <v>420</v>
      </c>
      <c r="B37" s="484"/>
      <c r="C37" s="484"/>
      <c r="D37" s="484"/>
      <c r="E37" s="484"/>
      <c r="F37" s="484"/>
      <c r="G37" s="484"/>
      <c r="H37" s="484"/>
      <c r="I37" s="484"/>
      <c r="J37" s="484"/>
      <c r="K37" s="484"/>
    </row>
    <row r="38" spans="1:11" s="3" customFormat="1" ht="7.5" customHeight="1" thickBot="1" x14ac:dyDescent="0.3">
      <c r="A38" s="485"/>
      <c r="B38" s="485"/>
      <c r="C38" s="485"/>
      <c r="D38" s="485"/>
      <c r="E38" s="485"/>
      <c r="F38" s="485"/>
      <c r="G38" s="485"/>
      <c r="H38" s="485"/>
      <c r="I38" s="485"/>
      <c r="J38" s="485"/>
      <c r="K38" s="485"/>
    </row>
    <row r="39" spans="1:11" s="3" customFormat="1" ht="18" customHeight="1" thickBot="1" x14ac:dyDescent="0.3">
      <c r="A39" s="486"/>
      <c r="B39" s="487"/>
      <c r="C39" s="488"/>
      <c r="D39" s="489"/>
      <c r="E39" s="450" t="s">
        <v>110</v>
      </c>
      <c r="F39" s="451"/>
      <c r="G39" s="453"/>
      <c r="H39" s="450" t="s">
        <v>106</v>
      </c>
      <c r="I39" s="453"/>
      <c r="J39" s="454" t="s">
        <v>107</v>
      </c>
      <c r="K39" s="454"/>
    </row>
    <row r="40" spans="1:11" s="3" customFormat="1" ht="18.75" thickBot="1" x14ac:dyDescent="0.3">
      <c r="A40" s="490"/>
      <c r="B40" s="491"/>
      <c r="C40" s="491"/>
      <c r="D40" s="492"/>
      <c r="E40" s="493">
        <f>E9+I21+I32</f>
        <v>0</v>
      </c>
      <c r="F40" s="494"/>
      <c r="G40" s="495"/>
      <c r="H40" s="493">
        <f>H9+J21+J32</f>
        <v>0</v>
      </c>
      <c r="I40" s="495"/>
      <c r="J40" s="493">
        <f>J9+K21+K32</f>
        <v>0</v>
      </c>
      <c r="K40" s="495"/>
    </row>
    <row r="41" spans="1:11" s="3" customFormat="1" ht="18" x14ac:dyDescent="0.25">
      <c r="A41" s="482"/>
      <c r="B41" s="482"/>
      <c r="C41" s="482"/>
      <c r="D41" s="482"/>
      <c r="E41" s="482"/>
      <c r="F41" s="482"/>
      <c r="G41" s="482"/>
      <c r="H41" s="482"/>
      <c r="I41" s="482"/>
      <c r="J41" s="482"/>
      <c r="K41" s="482"/>
    </row>
  </sheetData>
  <mergeCells count="56">
    <mergeCell ref="A32:A33"/>
    <mergeCell ref="B32:H32"/>
    <mergeCell ref="I32:I33"/>
    <mergeCell ref="J32:J33"/>
    <mergeCell ref="A41:K41"/>
    <mergeCell ref="A34:K35"/>
    <mergeCell ref="A37:K37"/>
    <mergeCell ref="A38:K38"/>
    <mergeCell ref="A39:D40"/>
    <mergeCell ref="E39:G39"/>
    <mergeCell ref="H39:I39"/>
    <mergeCell ref="J39:K39"/>
    <mergeCell ref="E40:G40"/>
    <mergeCell ref="H40:I40"/>
    <mergeCell ref="J40:K40"/>
    <mergeCell ref="K32:K33"/>
    <mergeCell ref="B33:H33"/>
    <mergeCell ref="J25:K25"/>
    <mergeCell ref="B26:C26"/>
    <mergeCell ref="B27:C27"/>
    <mergeCell ref="B28:C28"/>
    <mergeCell ref="B29:C29"/>
    <mergeCell ref="B30:C30"/>
    <mergeCell ref="B31:C31"/>
    <mergeCell ref="A24:K24"/>
    <mergeCell ref="B17:C17"/>
    <mergeCell ref="B18:C18"/>
    <mergeCell ref="B19:C19"/>
    <mergeCell ref="B20:C20"/>
    <mergeCell ref="A21:A22"/>
    <mergeCell ref="B21:H21"/>
    <mergeCell ref="I21:I22"/>
    <mergeCell ref="J21:J22"/>
    <mergeCell ref="K21:K22"/>
    <mergeCell ref="B22:H22"/>
    <mergeCell ref="A23:K23"/>
    <mergeCell ref="B16:C16"/>
    <mergeCell ref="A8:C8"/>
    <mergeCell ref="E8:G8"/>
    <mergeCell ref="H8:I8"/>
    <mergeCell ref="J8:K8"/>
    <mergeCell ref="A9:C9"/>
    <mergeCell ref="E9:G9"/>
    <mergeCell ref="H9:I9"/>
    <mergeCell ref="J9:K9"/>
    <mergeCell ref="A10:K10"/>
    <mergeCell ref="A11:K11"/>
    <mergeCell ref="A13:K13"/>
    <mergeCell ref="J14:K14"/>
    <mergeCell ref="B15:C15"/>
    <mergeCell ref="J7:K7"/>
    <mergeCell ref="A2:K2"/>
    <mergeCell ref="A4:K4"/>
    <mergeCell ref="A6:K6"/>
    <mergeCell ref="H1:I1"/>
    <mergeCell ref="A1:G1"/>
  </mergeCells>
  <dataValidations count="5">
    <dataValidation type="decimal" allowBlank="1" showInputMessage="1" showErrorMessage="1" errorTitle="% от собствеността" error="Процентът от собствеността на предприятията-партньори може да бъде между 25% и 50%" promptTitle="% of the ownership" prompt="The percentage of the ownership of the partner enterprises can be between 25% and 50%" sqref="H16:H20">
      <formula1>25</formula1>
      <formula2>50</formula2>
    </dataValidation>
    <dataValidation type="decimal" operator="greaterThanOrEqual" allowBlank="1" showInputMessage="1" showErrorMessage="1" errorTitle="Брой на персонала" error="Броят на персонала трябва да е положително число_x000a_" sqref="E16:E20 E27:E31">
      <formula1>0</formula1>
    </dataValidation>
    <dataValidation type="decimal" operator="greaterThanOrEqual" allowBlank="1" showInputMessage="1" showErrorMessage="1" errorTitle="Годишен оборот" error="Годишният оборот трябва да е положително число" sqref="F16:F20 F27:F31 H9:I9">
      <formula1>0</formula1>
    </dataValidation>
    <dataValidation type="decimal" operator="greaterThanOrEqual" allowBlank="1" showInputMessage="1" showErrorMessage="1" errorTitle="Стойност на активите" error="Стойността на активите трябва да е положително число" sqref="G16:G20 G27:H31 J9:K9">
      <formula1>0</formula1>
    </dataValidation>
    <dataValidation type="decimal" operator="greaterThanOrEqual" allowBlank="1" showInputMessage="1" showErrorMessage="1" errorTitle="Брой на персонала" error="Броят на персонала трябва да е положително число" sqref="E9:G9">
      <formula1>0</formula1>
    </dataValidation>
  </dataValidations>
  <hyperlinks>
    <hyperlink ref="A2:K2" r:id="rId1" display="selon l'Annexe I du Règlement Général d'Exemption par Catégorie (RGEC) 651/2014 "/>
  </hyperlinks>
  <printOptions horizontalCentered="1"/>
  <pageMargins left="0.70866141732283472" right="0.70866141732283472" top="1.5354330708661419" bottom="0.74803149606299213" header="0.31496062992125984" footer="0.31496062992125984"/>
  <pageSetup paperSize="9" scale="57" orientation="landscape" r:id="rId2"/>
  <headerFooter>
    <oddHeader>&amp;C&amp;G</oddHeader>
    <oddFooter>&amp;R&amp;P</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110"/>
  <sheetViews>
    <sheetView showGridLines="0" zoomScaleNormal="100" workbookViewId="0">
      <selection activeCell="H77" sqref="H77"/>
    </sheetView>
  </sheetViews>
  <sheetFormatPr defaultColWidth="9.140625" defaultRowHeight="12.75" x14ac:dyDescent="0.2"/>
  <cols>
    <col min="1" max="1" width="2.85546875" style="215" customWidth="1"/>
    <col min="2" max="4" width="5.85546875" style="215" customWidth="1"/>
    <col min="5" max="5" width="53.85546875" style="215" customWidth="1"/>
    <col min="6" max="7" width="15.140625" style="24" customWidth="1"/>
    <col min="8" max="8" width="15" style="24" customWidth="1"/>
    <col min="9" max="9" width="18.140625" style="215" customWidth="1"/>
    <col min="10" max="10" width="18.28515625" style="215" customWidth="1"/>
    <col min="11" max="11" width="10.7109375" style="215" customWidth="1"/>
    <col min="12" max="12" width="12.7109375" style="215" customWidth="1"/>
    <col min="13" max="13" width="15.140625" style="215" customWidth="1"/>
    <col min="14" max="16384" width="9.140625" style="215"/>
  </cols>
  <sheetData>
    <row r="1" spans="2:14" ht="6.75" customHeight="1" x14ac:dyDescent="0.2"/>
    <row r="2" spans="2:14" ht="15" x14ac:dyDescent="0.25">
      <c r="B2" s="216"/>
      <c r="C2" s="216"/>
      <c r="D2" s="216"/>
      <c r="E2" s="217" t="s">
        <v>131</v>
      </c>
      <c r="F2" s="151" t="s">
        <v>22</v>
      </c>
      <c r="G2" s="498" t="s">
        <v>119</v>
      </c>
      <c r="H2" s="499"/>
    </row>
    <row r="3" spans="2:14" ht="13.15" customHeight="1" x14ac:dyDescent="0.25">
      <c r="B3" s="216"/>
      <c r="C3" s="216"/>
      <c r="D3" s="216"/>
      <c r="E3" s="217" t="s">
        <v>377</v>
      </c>
      <c r="F3" s="507" t="str">
        <f>IF(ENTREPRISE!D4="", "-",ENTREPRISE!D4)</f>
        <v>-</v>
      </c>
      <c r="G3" s="507"/>
      <c r="H3" s="108"/>
    </row>
    <row r="4" spans="2:14" ht="11.45" customHeight="1" x14ac:dyDescent="0.25">
      <c r="B4" s="247" t="s">
        <v>447</v>
      </c>
      <c r="C4" s="247"/>
      <c r="D4" s="216"/>
      <c r="E4" s="216"/>
      <c r="F4" s="218"/>
      <c r="G4" s="110"/>
      <c r="H4" s="110"/>
    </row>
    <row r="5" spans="2:14" ht="13.15" customHeight="1" x14ac:dyDescent="0.25">
      <c r="B5" s="504" t="s">
        <v>132</v>
      </c>
      <c r="C5" s="505"/>
      <c r="D5" s="505"/>
      <c r="E5" s="506"/>
      <c r="F5" s="111" t="str">
        <f>+F2</f>
        <v>2016</v>
      </c>
      <c r="G5" s="111">
        <f>+F5-1</f>
        <v>2015</v>
      </c>
      <c r="H5" s="111">
        <f>+G5-1</f>
        <v>2014</v>
      </c>
      <c r="J5" s="236"/>
      <c r="K5" s="236"/>
      <c r="L5" s="236"/>
      <c r="M5" s="236"/>
      <c r="N5" s="236"/>
    </row>
    <row r="6" spans="2:14" ht="13.15" customHeight="1" x14ac:dyDescent="0.25">
      <c r="B6" s="219" t="s">
        <v>133</v>
      </c>
      <c r="C6" s="220"/>
      <c r="D6" s="220"/>
      <c r="E6" s="221"/>
      <c r="F6" s="180">
        <f>F7+F8</f>
        <v>0</v>
      </c>
      <c r="G6" s="180">
        <f>G7+G8</f>
        <v>0</v>
      </c>
      <c r="H6" s="180">
        <f>H7+H8</f>
        <v>0</v>
      </c>
      <c r="I6" s="509" t="s">
        <v>423</v>
      </c>
      <c r="J6" s="510"/>
      <c r="K6" s="510"/>
      <c r="L6" s="510"/>
      <c r="M6" s="510"/>
      <c r="N6" s="236"/>
    </row>
    <row r="7" spans="2:14" ht="15" x14ac:dyDescent="0.25">
      <c r="B7" s="219"/>
      <c r="C7" s="220" t="s">
        <v>134</v>
      </c>
      <c r="D7" s="220"/>
      <c r="E7" s="221"/>
      <c r="F7" s="152"/>
      <c r="G7" s="152"/>
      <c r="H7" s="152">
        <f>'BALANCE SHEET FORMER FORMAT'!H7</f>
        <v>0</v>
      </c>
      <c r="I7" s="509"/>
      <c r="J7" s="510"/>
      <c r="K7" s="510"/>
      <c r="L7" s="510"/>
      <c r="M7" s="510"/>
    </row>
    <row r="8" spans="2:14" ht="14.45" customHeight="1" x14ac:dyDescent="0.25">
      <c r="B8" s="219"/>
      <c r="C8" s="220" t="s">
        <v>134</v>
      </c>
      <c r="D8" s="222"/>
      <c r="E8" s="221"/>
      <c r="F8" s="152"/>
      <c r="G8" s="152"/>
      <c r="H8" s="152">
        <f>'BALANCE SHEET FORMER FORMAT'!H8</f>
        <v>0</v>
      </c>
      <c r="I8" s="517" t="s">
        <v>129</v>
      </c>
      <c r="J8" s="518"/>
      <c r="K8" s="518"/>
      <c r="L8" s="518"/>
      <c r="M8" s="518"/>
    </row>
    <row r="9" spans="2:14" ht="13.15" customHeight="1" x14ac:dyDescent="0.25">
      <c r="B9" s="219" t="s">
        <v>135</v>
      </c>
      <c r="C9" s="220"/>
      <c r="D9" s="220"/>
      <c r="E9" s="221"/>
      <c r="F9" s="152"/>
      <c r="G9" s="152"/>
      <c r="H9" s="152">
        <f>'BALANCE SHEET FORMER FORMAT'!H9</f>
        <v>0</v>
      </c>
      <c r="I9" s="215" t="s">
        <v>426</v>
      </c>
      <c r="J9" s="513" t="s">
        <v>122</v>
      </c>
      <c r="K9" s="513"/>
      <c r="L9" s="513"/>
      <c r="M9" s="513"/>
    </row>
    <row r="10" spans="2:14" ht="14.45" customHeight="1" x14ac:dyDescent="0.25">
      <c r="B10" s="223" t="s">
        <v>136</v>
      </c>
      <c r="C10" s="220"/>
      <c r="D10" s="220"/>
      <c r="E10" s="221"/>
      <c r="F10" s="180">
        <f>F11+F18+F23</f>
        <v>0</v>
      </c>
      <c r="G10" s="180">
        <f>G11+G18+G23</f>
        <v>0</v>
      </c>
      <c r="H10" s="180">
        <f>H11+H18+H23</f>
        <v>0</v>
      </c>
      <c r="I10" s="514" t="s">
        <v>123</v>
      </c>
      <c r="J10" s="515"/>
      <c r="K10" s="516"/>
      <c r="L10" s="516"/>
      <c r="M10" s="516"/>
    </row>
    <row r="11" spans="2:14" ht="14.45" customHeight="1" x14ac:dyDescent="0.25">
      <c r="B11" s="219"/>
      <c r="C11" s="224" t="s">
        <v>137</v>
      </c>
      <c r="D11" s="222"/>
      <c r="E11" s="221"/>
      <c r="F11" s="180">
        <f>F12+F13+F16+F17</f>
        <v>0</v>
      </c>
      <c r="G11" s="180">
        <f>G12+G13+G16+G17</f>
        <v>0</v>
      </c>
      <c r="H11" s="180">
        <f>H12+H13+H16+H17</f>
        <v>0</v>
      </c>
      <c r="I11" s="215" t="s">
        <v>124</v>
      </c>
      <c r="J11" s="237"/>
      <c r="K11" s="237"/>
      <c r="L11" s="237"/>
      <c r="M11" s="237"/>
    </row>
    <row r="12" spans="2:14" ht="13.15" customHeight="1" x14ac:dyDescent="0.25">
      <c r="B12" s="219"/>
      <c r="C12" s="220"/>
      <c r="D12" s="224" t="s">
        <v>138</v>
      </c>
      <c r="E12" s="221"/>
      <c r="F12" s="152"/>
      <c r="G12" s="152"/>
      <c r="H12" s="152">
        <f>'BALANCE SHEET FORMER FORMAT'!H12</f>
        <v>0</v>
      </c>
      <c r="I12" s="215" t="s">
        <v>130</v>
      </c>
    </row>
    <row r="13" spans="2:14" ht="25.9" customHeight="1" x14ac:dyDescent="0.25">
      <c r="B13" s="219"/>
      <c r="C13" s="222"/>
      <c r="D13" s="500" t="s">
        <v>139</v>
      </c>
      <c r="E13" s="501"/>
      <c r="F13" s="180">
        <f>F14+F15</f>
        <v>0</v>
      </c>
      <c r="G13" s="180">
        <f>G14+G15</f>
        <v>0</v>
      </c>
      <c r="H13" s="180">
        <f t="shared" ref="H13" si="0">H14+H15</f>
        <v>0</v>
      </c>
      <c r="I13" s="215" t="s">
        <v>126</v>
      </c>
      <c r="J13" s="238"/>
      <c r="K13" s="238"/>
      <c r="L13" s="238"/>
      <c r="M13" s="238"/>
    </row>
    <row r="14" spans="2:14" ht="25.9" customHeight="1" x14ac:dyDescent="0.25">
      <c r="B14" s="219"/>
      <c r="C14" s="222"/>
      <c r="D14" s="222"/>
      <c r="E14" s="225" t="s">
        <v>140</v>
      </c>
      <c r="F14" s="152"/>
      <c r="G14" s="152"/>
      <c r="H14" s="152">
        <f>'BALANCE SHEET FORMER FORMAT'!H14</f>
        <v>0</v>
      </c>
      <c r="I14" s="509" t="s">
        <v>127</v>
      </c>
      <c r="J14" s="510"/>
      <c r="K14" s="510"/>
      <c r="L14" s="510"/>
      <c r="M14" s="510"/>
    </row>
    <row r="15" spans="2:14" ht="15" x14ac:dyDescent="0.25">
      <c r="B15" s="219"/>
      <c r="C15" s="220"/>
      <c r="D15" s="220"/>
      <c r="E15" s="226" t="s">
        <v>141</v>
      </c>
      <c r="F15" s="152"/>
      <c r="G15" s="152"/>
      <c r="H15" s="152">
        <f>'BALANCE SHEET FORMER FORMAT'!H15</f>
        <v>0</v>
      </c>
      <c r="I15" s="509"/>
      <c r="J15" s="510"/>
      <c r="K15" s="510"/>
      <c r="L15" s="510"/>
      <c r="M15" s="510"/>
    </row>
    <row r="16" spans="2:14" ht="15" x14ac:dyDescent="0.25">
      <c r="B16" s="219"/>
      <c r="C16" s="220"/>
      <c r="D16" s="224" t="s">
        <v>142</v>
      </c>
      <c r="E16" s="221"/>
      <c r="F16" s="152"/>
      <c r="G16" s="152"/>
      <c r="H16" s="152">
        <f>'BALANCE SHEET FORMER FORMAT'!H16</f>
        <v>0</v>
      </c>
      <c r="I16" s="509"/>
      <c r="J16" s="510"/>
      <c r="K16" s="510"/>
      <c r="L16" s="510"/>
      <c r="M16" s="510"/>
    </row>
    <row r="17" spans="1:13" ht="13.15" customHeight="1" x14ac:dyDescent="0.25">
      <c r="B17" s="227"/>
      <c r="C17" s="228"/>
      <c r="D17" s="224" t="s">
        <v>143</v>
      </c>
      <c r="E17" s="229"/>
      <c r="F17" s="152"/>
      <c r="G17" s="152"/>
      <c r="H17" s="152">
        <f>'BALANCE SHEET FORMER FORMAT'!H17</f>
        <v>0</v>
      </c>
      <c r="I17" s="509" t="s">
        <v>422</v>
      </c>
      <c r="J17" s="510"/>
      <c r="K17" s="510"/>
      <c r="L17" s="510"/>
      <c r="M17" s="510"/>
    </row>
    <row r="18" spans="1:13" ht="15" x14ac:dyDescent="0.25">
      <c r="B18" s="219"/>
      <c r="C18" s="224" t="s">
        <v>144</v>
      </c>
      <c r="D18" s="222"/>
      <c r="E18" s="221"/>
      <c r="F18" s="180">
        <f>+SUM(F19:F22)</f>
        <v>0</v>
      </c>
      <c r="G18" s="180">
        <f>+SUM(G19:G22)</f>
        <v>0</v>
      </c>
      <c r="H18" s="180">
        <f>+SUM(H19:H22)</f>
        <v>0</v>
      </c>
      <c r="I18" s="509"/>
      <c r="J18" s="510"/>
      <c r="K18" s="510"/>
      <c r="L18" s="510"/>
      <c r="M18" s="510"/>
    </row>
    <row r="19" spans="1:13" ht="14.45" customHeight="1" x14ac:dyDescent="0.25">
      <c r="B19" s="219"/>
      <c r="C19" s="220"/>
      <c r="D19" s="224" t="s">
        <v>145</v>
      </c>
      <c r="E19" s="221"/>
      <c r="F19" s="152"/>
      <c r="G19" s="152"/>
      <c r="H19" s="152">
        <f>'BALANCE SHEET FORMER FORMAT'!H19</f>
        <v>0</v>
      </c>
      <c r="I19" s="509" t="s">
        <v>424</v>
      </c>
      <c r="J19" s="510"/>
      <c r="K19" s="510"/>
      <c r="L19" s="510"/>
      <c r="M19" s="510"/>
    </row>
    <row r="20" spans="1:13" ht="13.15" customHeight="1" x14ac:dyDescent="0.25">
      <c r="B20" s="219"/>
      <c r="C20" s="220"/>
      <c r="D20" s="224" t="s">
        <v>146</v>
      </c>
      <c r="E20" s="221"/>
      <c r="F20" s="152"/>
      <c r="G20" s="152"/>
      <c r="H20" s="152">
        <f>'BALANCE SHEET FORMER FORMAT'!H20</f>
        <v>0</v>
      </c>
      <c r="I20" s="509"/>
      <c r="J20" s="510"/>
      <c r="K20" s="510"/>
      <c r="L20" s="510"/>
      <c r="M20" s="510"/>
    </row>
    <row r="21" spans="1:13" s="241" customFormat="1" ht="15" x14ac:dyDescent="0.25">
      <c r="A21" s="215"/>
      <c r="B21" s="219"/>
      <c r="C21" s="220"/>
      <c r="D21" s="224" t="s">
        <v>147</v>
      </c>
      <c r="E21" s="221"/>
      <c r="F21" s="152"/>
      <c r="G21" s="152"/>
      <c r="H21" s="152">
        <f>'BALANCE SHEET FORMER FORMAT'!H21</f>
        <v>0</v>
      </c>
      <c r="I21" s="239"/>
      <c r="J21" s="240"/>
      <c r="K21" s="240"/>
      <c r="L21" s="240"/>
      <c r="M21" s="240"/>
    </row>
    <row r="22" spans="1:13" ht="15" x14ac:dyDescent="0.25">
      <c r="B22" s="219"/>
      <c r="C22" s="220"/>
      <c r="D22" s="224" t="s">
        <v>148</v>
      </c>
      <c r="E22" s="221"/>
      <c r="F22" s="152"/>
      <c r="G22" s="152"/>
      <c r="H22" s="152">
        <f>'BALANCE SHEET FORMER FORMAT'!H22</f>
        <v>0</v>
      </c>
      <c r="I22" s="239"/>
      <c r="J22" s="240"/>
      <c r="K22" s="240"/>
      <c r="L22" s="240"/>
      <c r="M22" s="240"/>
    </row>
    <row r="23" spans="1:13" ht="13.15" customHeight="1" x14ac:dyDescent="0.25">
      <c r="B23" s="219"/>
      <c r="C23" s="224" t="s">
        <v>149</v>
      </c>
      <c r="D23" s="220"/>
      <c r="E23" s="221"/>
      <c r="F23" s="180">
        <f>+SUM(F24:F29)</f>
        <v>0</v>
      </c>
      <c r="G23" s="180">
        <f>+SUM(G24:G29)</f>
        <v>0</v>
      </c>
      <c r="H23" s="180">
        <f>+SUM(H24:H29)</f>
        <v>0</v>
      </c>
      <c r="I23" s="511"/>
      <c r="J23" s="512"/>
      <c r="K23" s="512"/>
      <c r="L23" s="512"/>
      <c r="M23" s="512"/>
    </row>
    <row r="24" spans="1:13" ht="15" x14ac:dyDescent="0.25">
      <c r="B24" s="219"/>
      <c r="C24" s="220"/>
      <c r="D24" s="224" t="s">
        <v>150</v>
      </c>
      <c r="E24" s="221"/>
      <c r="F24" s="152"/>
      <c r="G24" s="152"/>
      <c r="H24" s="152">
        <f>'BALANCE SHEET FORMER FORMAT'!H24</f>
        <v>0</v>
      </c>
      <c r="I24" s="511"/>
      <c r="J24" s="512"/>
      <c r="K24" s="512"/>
      <c r="L24" s="512"/>
      <c r="M24" s="512"/>
    </row>
    <row r="25" spans="1:13" ht="15" x14ac:dyDescent="0.25">
      <c r="B25" s="219"/>
      <c r="C25" s="220"/>
      <c r="D25" s="224" t="s">
        <v>151</v>
      </c>
      <c r="E25" s="221"/>
      <c r="F25" s="152"/>
      <c r="G25" s="152"/>
      <c r="H25" s="152">
        <f>'BALANCE SHEET FORMER FORMAT'!H25</f>
        <v>0</v>
      </c>
    </row>
    <row r="26" spans="1:13" ht="15" x14ac:dyDescent="0.25">
      <c r="B26" s="219"/>
      <c r="C26" s="220"/>
      <c r="D26" s="224" t="s">
        <v>152</v>
      </c>
      <c r="E26" s="221"/>
      <c r="F26" s="152"/>
      <c r="G26" s="152"/>
      <c r="H26" s="152">
        <f>'BALANCE SHEET FORMER FORMAT'!H26</f>
        <v>0</v>
      </c>
    </row>
    <row r="27" spans="1:13" ht="25.15" customHeight="1" x14ac:dyDescent="0.25">
      <c r="B27" s="219"/>
      <c r="C27" s="222"/>
      <c r="D27" s="500" t="s">
        <v>153</v>
      </c>
      <c r="E27" s="501"/>
      <c r="F27" s="152"/>
      <c r="G27" s="152"/>
      <c r="H27" s="152">
        <f>'BALANCE SHEET FORMER FORMAT'!H27</f>
        <v>0</v>
      </c>
    </row>
    <row r="28" spans="1:13" ht="15" x14ac:dyDescent="0.25">
      <c r="B28" s="219"/>
      <c r="C28" s="222"/>
      <c r="D28" s="224" t="s">
        <v>154</v>
      </c>
      <c r="E28" s="221"/>
      <c r="F28" s="152"/>
      <c r="G28" s="152"/>
      <c r="H28" s="152">
        <f>'BALANCE SHEET FORMER FORMAT'!H28</f>
        <v>0</v>
      </c>
    </row>
    <row r="29" spans="1:13" ht="15" x14ac:dyDescent="0.25">
      <c r="B29" s="219"/>
      <c r="C29" s="222"/>
      <c r="D29" s="224" t="s">
        <v>155</v>
      </c>
      <c r="E29" s="221"/>
      <c r="F29" s="152"/>
      <c r="G29" s="152"/>
      <c r="H29" s="152">
        <f>'BALANCE SHEET FORMER FORMAT'!H29</f>
        <v>0</v>
      </c>
    </row>
    <row r="30" spans="1:13" ht="15" x14ac:dyDescent="0.25">
      <c r="B30" s="223" t="s">
        <v>156</v>
      </c>
      <c r="C30" s="222"/>
      <c r="D30" s="222"/>
      <c r="E30" s="221"/>
      <c r="F30" s="180">
        <f>+F31+F36+F49+F53</f>
        <v>0</v>
      </c>
      <c r="G30" s="180">
        <f>+G31+G36+G49+G53</f>
        <v>0</v>
      </c>
      <c r="H30" s="180">
        <f>+H31+H36+H49+H53</f>
        <v>0</v>
      </c>
    </row>
    <row r="31" spans="1:13" ht="12.75" customHeight="1" x14ac:dyDescent="0.25">
      <c r="B31" s="219"/>
      <c r="C31" s="222" t="s">
        <v>17</v>
      </c>
      <c r="D31" s="222"/>
      <c r="E31" s="230"/>
      <c r="F31" s="180">
        <f>+SUM(F32:F35)</f>
        <v>0</v>
      </c>
      <c r="G31" s="180">
        <f>+SUM(G32:G35)</f>
        <v>0</v>
      </c>
      <c r="H31" s="180">
        <f>+SUM(H32:H35)</f>
        <v>0</v>
      </c>
    </row>
    <row r="32" spans="1:13" ht="15" x14ac:dyDescent="0.25">
      <c r="B32" s="219"/>
      <c r="C32" s="222"/>
      <c r="D32" s="224" t="s">
        <v>157</v>
      </c>
      <c r="E32" s="230"/>
      <c r="F32" s="152"/>
      <c r="G32" s="152"/>
      <c r="H32" s="152">
        <f>'BALANCE SHEET FORMER FORMAT'!H33</f>
        <v>0</v>
      </c>
    </row>
    <row r="33" spans="2:8" ht="15" x14ac:dyDescent="0.25">
      <c r="B33" s="219"/>
      <c r="C33" s="222"/>
      <c r="D33" s="224" t="s">
        <v>158</v>
      </c>
      <c r="E33" s="230"/>
      <c r="F33" s="152"/>
      <c r="G33" s="152"/>
      <c r="H33" s="152">
        <f>'BALANCE SHEET FORMER FORMAT'!H34</f>
        <v>0</v>
      </c>
    </row>
    <row r="34" spans="2:8" ht="15" x14ac:dyDescent="0.25">
      <c r="B34" s="219"/>
      <c r="C34" s="222"/>
      <c r="D34" s="224" t="s">
        <v>159</v>
      </c>
      <c r="E34" s="230"/>
      <c r="F34" s="152"/>
      <c r="G34" s="152"/>
      <c r="H34" s="152">
        <f>'BALANCE SHEET FORMER FORMAT'!H35</f>
        <v>0</v>
      </c>
    </row>
    <row r="35" spans="2:8" ht="15" x14ac:dyDescent="0.25">
      <c r="B35" s="219"/>
      <c r="C35" s="222"/>
      <c r="D35" s="224" t="s">
        <v>160</v>
      </c>
      <c r="E35" s="230"/>
      <c r="F35" s="152"/>
      <c r="G35" s="152"/>
      <c r="H35" s="152">
        <f>'BALANCE SHEET FORMER FORMAT'!H36</f>
        <v>0</v>
      </c>
    </row>
    <row r="36" spans="2:8" ht="15" x14ac:dyDescent="0.25">
      <c r="B36" s="219"/>
      <c r="C36" s="224" t="s">
        <v>161</v>
      </c>
      <c r="D36" s="222"/>
      <c r="E36" s="230"/>
      <c r="F36" s="180">
        <f>+F37+F40+F43+F46</f>
        <v>0</v>
      </c>
      <c r="G36" s="180">
        <f>+G37+G40+G43+G46</f>
        <v>0</v>
      </c>
      <c r="H36" s="180">
        <f>+H37+H40+H43+H46</f>
        <v>0</v>
      </c>
    </row>
    <row r="37" spans="2:8" ht="15" x14ac:dyDescent="0.25">
      <c r="B37" s="219"/>
      <c r="C37" s="222"/>
      <c r="D37" s="224" t="s">
        <v>162</v>
      </c>
      <c r="E37" s="230"/>
      <c r="F37" s="180">
        <f>+F38+F39</f>
        <v>0</v>
      </c>
      <c r="G37" s="180">
        <f>+G38+G39</f>
        <v>0</v>
      </c>
      <c r="H37" s="180">
        <f>+H38+H39</f>
        <v>0</v>
      </c>
    </row>
    <row r="38" spans="2:8" ht="15" x14ac:dyDescent="0.25">
      <c r="B38" s="219"/>
      <c r="C38" s="222"/>
      <c r="D38" s="222"/>
      <c r="E38" s="226" t="s">
        <v>163</v>
      </c>
      <c r="F38" s="152"/>
      <c r="G38" s="152"/>
      <c r="H38" s="152">
        <f>'BALANCE SHEET FORMER FORMAT'!H39</f>
        <v>0</v>
      </c>
    </row>
    <row r="39" spans="2:8" ht="15" x14ac:dyDescent="0.25">
      <c r="B39" s="219"/>
      <c r="C39" s="222"/>
      <c r="D39" s="222"/>
      <c r="E39" s="226" t="s">
        <v>164</v>
      </c>
      <c r="F39" s="152"/>
      <c r="G39" s="152"/>
      <c r="H39" s="152">
        <f>'BALANCE SHEET FORMER FORMAT'!H40</f>
        <v>0</v>
      </c>
    </row>
    <row r="40" spans="2:8" ht="15" x14ac:dyDescent="0.25">
      <c r="B40" s="219"/>
      <c r="C40" s="222"/>
      <c r="D40" s="224" t="s">
        <v>165</v>
      </c>
      <c r="E40" s="230"/>
      <c r="F40" s="180">
        <f>+F41+F42</f>
        <v>0</v>
      </c>
      <c r="G40" s="180">
        <f>+G41+G42</f>
        <v>0</v>
      </c>
      <c r="H40" s="180">
        <f>+H41+H42</f>
        <v>0</v>
      </c>
    </row>
    <row r="41" spans="2:8" ht="15" x14ac:dyDescent="0.25">
      <c r="B41" s="219"/>
      <c r="C41" s="222"/>
      <c r="D41" s="222"/>
      <c r="E41" s="226" t="s">
        <v>163</v>
      </c>
      <c r="F41" s="152"/>
      <c r="G41" s="152"/>
      <c r="H41" s="152">
        <f>'BALANCE SHEET FORMER FORMAT'!H42</f>
        <v>0</v>
      </c>
    </row>
    <row r="42" spans="2:8" ht="15" x14ac:dyDescent="0.25">
      <c r="B42" s="219"/>
      <c r="C42" s="222"/>
      <c r="D42" s="222"/>
      <c r="E42" s="226" t="s">
        <v>164</v>
      </c>
      <c r="F42" s="152"/>
      <c r="G42" s="152"/>
      <c r="H42" s="152">
        <f>'BALANCE SHEET FORMER FORMAT'!H43</f>
        <v>0</v>
      </c>
    </row>
    <row r="43" spans="2:8" ht="26.45" customHeight="1" x14ac:dyDescent="0.25">
      <c r="B43" s="219"/>
      <c r="C43" s="222"/>
      <c r="D43" s="500" t="s">
        <v>166</v>
      </c>
      <c r="E43" s="501"/>
      <c r="F43" s="180">
        <f>+F44+F45</f>
        <v>0</v>
      </c>
      <c r="G43" s="180">
        <f>+G44+G45</f>
        <v>0</v>
      </c>
      <c r="H43" s="180">
        <f>+H44+H45</f>
        <v>0</v>
      </c>
    </row>
    <row r="44" spans="2:8" ht="15" x14ac:dyDescent="0.25">
      <c r="B44" s="219"/>
      <c r="C44" s="222"/>
      <c r="D44" s="222"/>
      <c r="E44" s="226" t="s">
        <v>163</v>
      </c>
      <c r="F44" s="152"/>
      <c r="G44" s="152"/>
      <c r="H44" s="152">
        <f>'BALANCE SHEET FORMER FORMAT'!H45</f>
        <v>0</v>
      </c>
    </row>
    <row r="45" spans="2:8" ht="15" x14ac:dyDescent="0.25">
      <c r="B45" s="219"/>
      <c r="C45" s="222"/>
      <c r="D45" s="222"/>
      <c r="E45" s="226" t="s">
        <v>164</v>
      </c>
      <c r="F45" s="152"/>
      <c r="G45" s="152"/>
      <c r="H45" s="152">
        <f>'BALANCE SHEET FORMER FORMAT'!H46</f>
        <v>0</v>
      </c>
    </row>
    <row r="46" spans="2:8" ht="15" x14ac:dyDescent="0.25">
      <c r="B46" s="219"/>
      <c r="C46" s="222"/>
      <c r="D46" s="224" t="s">
        <v>167</v>
      </c>
      <c r="E46" s="230"/>
      <c r="F46" s="180">
        <f>+F47+F48</f>
        <v>0</v>
      </c>
      <c r="G46" s="180">
        <f>+G47+G48</f>
        <v>0</v>
      </c>
      <c r="H46" s="180">
        <f>+H47+H48</f>
        <v>0</v>
      </c>
    </row>
    <row r="47" spans="2:8" ht="15" x14ac:dyDescent="0.25">
      <c r="B47" s="219"/>
      <c r="C47" s="222"/>
      <c r="D47" s="222"/>
      <c r="E47" s="226" t="s">
        <v>163</v>
      </c>
      <c r="F47" s="152"/>
      <c r="G47" s="152"/>
      <c r="H47" s="152">
        <f>'BALANCE SHEET FORMER FORMAT'!H48</f>
        <v>0</v>
      </c>
    </row>
    <row r="48" spans="2:8" ht="15" x14ac:dyDescent="0.25">
      <c r="B48" s="219"/>
      <c r="C48" s="222"/>
      <c r="D48" s="222"/>
      <c r="E48" s="226" t="s">
        <v>164</v>
      </c>
      <c r="F48" s="152"/>
      <c r="G48" s="152"/>
      <c r="H48" s="152">
        <f>'BALANCE SHEET FORMER FORMAT'!H49</f>
        <v>0</v>
      </c>
    </row>
    <row r="49" spans="2:8" s="242" customFormat="1" ht="15" x14ac:dyDescent="0.25">
      <c r="B49" s="231"/>
      <c r="C49" s="232" t="s">
        <v>168</v>
      </c>
      <c r="D49" s="233"/>
      <c r="E49" s="234"/>
      <c r="F49" s="189">
        <f>SUM(F50:F52)</f>
        <v>0</v>
      </c>
      <c r="G49" s="189">
        <f>SUM(G50:G52)</f>
        <v>0</v>
      </c>
      <c r="H49" s="189">
        <f>SUM(H50:H52)</f>
        <v>0</v>
      </c>
    </row>
    <row r="50" spans="2:8" ht="14.45" customHeight="1" x14ac:dyDescent="0.25">
      <c r="B50" s="219"/>
      <c r="C50" s="222"/>
      <c r="D50" s="502" t="s">
        <v>150</v>
      </c>
      <c r="E50" s="503"/>
      <c r="F50" s="152"/>
      <c r="G50" s="152"/>
      <c r="H50" s="152">
        <f>'BALANCE SHEET FORMER FORMAT'!H51</f>
        <v>0</v>
      </c>
    </row>
    <row r="51" spans="2:8" ht="15" x14ac:dyDescent="0.25">
      <c r="B51" s="219"/>
      <c r="C51" s="222"/>
      <c r="D51" s="224" t="s">
        <v>169</v>
      </c>
      <c r="E51" s="230"/>
      <c r="F51" s="152"/>
      <c r="G51" s="152"/>
      <c r="H51" s="152">
        <f>'BALANCE SHEET FORMER FORMAT'!H52+'BALANCE SHEET FORMER FORMAT'!H30</f>
        <v>0</v>
      </c>
    </row>
    <row r="52" spans="2:8" ht="15" x14ac:dyDescent="0.25">
      <c r="B52" s="219"/>
      <c r="C52" s="222"/>
      <c r="D52" s="224" t="s">
        <v>170</v>
      </c>
      <c r="E52" s="230"/>
      <c r="F52" s="152"/>
      <c r="G52" s="152"/>
      <c r="H52" s="152">
        <f>'BALANCE SHEET FORMER FORMAT'!H53</f>
        <v>0</v>
      </c>
    </row>
    <row r="53" spans="2:8" ht="24" customHeight="1" x14ac:dyDescent="0.25">
      <c r="B53" s="219"/>
      <c r="C53" s="500" t="s">
        <v>171</v>
      </c>
      <c r="D53" s="508"/>
      <c r="E53" s="501"/>
      <c r="F53" s="152"/>
      <c r="G53" s="152"/>
      <c r="H53" s="152">
        <f>'BALANCE SHEET FORMER FORMAT'!H54</f>
        <v>0</v>
      </c>
    </row>
    <row r="54" spans="2:8" ht="15" x14ac:dyDescent="0.25">
      <c r="B54" s="223" t="s">
        <v>172</v>
      </c>
      <c r="C54" s="222"/>
      <c r="D54" s="222"/>
      <c r="E54" s="230"/>
      <c r="F54" s="152"/>
      <c r="G54" s="152"/>
      <c r="H54" s="152">
        <f>'BALANCE SHEET FORMER FORMAT'!H55</f>
        <v>0</v>
      </c>
    </row>
    <row r="55" spans="2:8" ht="15" x14ac:dyDescent="0.25">
      <c r="B55" s="504" t="s">
        <v>173</v>
      </c>
      <c r="C55" s="505"/>
      <c r="D55" s="505"/>
      <c r="E55" s="506"/>
      <c r="F55" s="182">
        <f>+F54+F30+F10+F9+F6</f>
        <v>0</v>
      </c>
      <c r="G55" s="182">
        <f>+G54+G30+G10+G9+G6</f>
        <v>0</v>
      </c>
      <c r="H55" s="182">
        <f>+H54+H30+H10+H9+H6</f>
        <v>0</v>
      </c>
    </row>
    <row r="56" spans="2:8" ht="15" x14ac:dyDescent="0.25">
      <c r="B56" s="235"/>
      <c r="C56" s="235"/>
      <c r="D56" s="235"/>
      <c r="E56" s="235"/>
      <c r="F56" s="115"/>
      <c r="G56" s="115"/>
      <c r="H56" s="115"/>
    </row>
    <row r="57" spans="2:8" ht="15" x14ac:dyDescent="0.25">
      <c r="B57" s="504" t="s">
        <v>210</v>
      </c>
      <c r="C57" s="505"/>
      <c r="D57" s="505"/>
      <c r="E57" s="506"/>
      <c r="F57" s="111" t="str">
        <f>+F5</f>
        <v>2016</v>
      </c>
      <c r="G57" s="111">
        <f>+G5</f>
        <v>2015</v>
      </c>
      <c r="H57" s="111">
        <f>+H5</f>
        <v>2014</v>
      </c>
    </row>
    <row r="58" spans="2:8" ht="15" x14ac:dyDescent="0.25">
      <c r="B58" s="223" t="s">
        <v>174</v>
      </c>
      <c r="C58" s="222"/>
      <c r="D58" s="222"/>
      <c r="E58" s="230"/>
      <c r="F58" s="180">
        <f t="shared" ref="F58:G58" si="1">+F59+F60+F61+F62+F69+F70+F71+F72</f>
        <v>0</v>
      </c>
      <c r="G58" s="180">
        <f t="shared" si="1"/>
        <v>0</v>
      </c>
      <c r="H58" s="180">
        <f>+H59+H60+H61+H62+H69+H70+H71+H72</f>
        <v>0</v>
      </c>
    </row>
    <row r="59" spans="2:8" ht="15" x14ac:dyDescent="0.25">
      <c r="B59" s="219"/>
      <c r="C59" s="224" t="s">
        <v>175</v>
      </c>
      <c r="D59" s="222"/>
      <c r="E59" s="230"/>
      <c r="F59" s="152"/>
      <c r="G59" s="152"/>
      <c r="H59" s="152">
        <f>'BALANCE SHEET FORMER FORMAT'!H60</f>
        <v>0</v>
      </c>
    </row>
    <row r="60" spans="2:8" ht="15" x14ac:dyDescent="0.25">
      <c r="B60" s="219"/>
      <c r="C60" s="224" t="s">
        <v>176</v>
      </c>
      <c r="D60" s="222"/>
      <c r="E60" s="230"/>
      <c r="F60" s="152"/>
      <c r="G60" s="152"/>
      <c r="H60" s="152">
        <f>'BALANCE SHEET FORMER FORMAT'!H61</f>
        <v>0</v>
      </c>
    </row>
    <row r="61" spans="2:8" ht="15" x14ac:dyDescent="0.25">
      <c r="B61" s="219"/>
      <c r="C61" s="224" t="s">
        <v>177</v>
      </c>
      <c r="D61" s="222"/>
      <c r="E61" s="230"/>
      <c r="F61" s="152"/>
      <c r="G61" s="152"/>
      <c r="H61" s="152">
        <f>'BALANCE SHEET FORMER FORMAT'!H62</f>
        <v>0</v>
      </c>
    </row>
    <row r="62" spans="2:8" ht="15" x14ac:dyDescent="0.25">
      <c r="B62" s="219"/>
      <c r="C62" s="224" t="s">
        <v>178</v>
      </c>
      <c r="D62" s="222"/>
      <c r="E62" s="230"/>
      <c r="F62" s="180">
        <f>+SUM(F63:F66)</f>
        <v>0</v>
      </c>
      <c r="G62" s="180">
        <f t="shared" ref="G62" si="2">+SUM(G63:G66)</f>
        <v>0</v>
      </c>
      <c r="H62" s="180">
        <f>+SUM(H63:H66)</f>
        <v>0</v>
      </c>
    </row>
    <row r="63" spans="2:8" ht="15" x14ac:dyDescent="0.25">
      <c r="B63" s="219"/>
      <c r="C63" s="222"/>
      <c r="D63" s="224" t="s">
        <v>179</v>
      </c>
      <c r="E63" s="230"/>
      <c r="F63" s="152"/>
      <c r="G63" s="152"/>
      <c r="H63" s="152">
        <f>'BALANCE SHEET FORMER FORMAT'!H64</f>
        <v>0</v>
      </c>
    </row>
    <row r="64" spans="2:8" ht="15" x14ac:dyDescent="0.25">
      <c r="B64" s="219"/>
      <c r="C64" s="222"/>
      <c r="D64" s="224" t="s">
        <v>180</v>
      </c>
      <c r="E64" s="230"/>
      <c r="F64" s="152"/>
      <c r="G64" s="152"/>
      <c r="H64" s="152">
        <f>'BALANCE SHEET FORMER FORMAT'!H65</f>
        <v>0</v>
      </c>
    </row>
    <row r="65" spans="2:10" ht="15" x14ac:dyDescent="0.25">
      <c r="B65" s="219"/>
      <c r="C65" s="222"/>
      <c r="D65" s="224" t="s">
        <v>181</v>
      </c>
      <c r="E65" s="230"/>
      <c r="F65" s="152"/>
      <c r="G65" s="152"/>
      <c r="H65" s="152">
        <f>'BALANCE SHEET FORMER FORMAT'!H66</f>
        <v>0</v>
      </c>
    </row>
    <row r="66" spans="2:10" ht="15" x14ac:dyDescent="0.25">
      <c r="B66" s="219"/>
      <c r="C66" s="222"/>
      <c r="D66" s="224" t="s">
        <v>182</v>
      </c>
      <c r="E66" s="230"/>
      <c r="F66" s="190">
        <f>F67+F68</f>
        <v>0</v>
      </c>
      <c r="G66" s="190">
        <f t="shared" ref="G66" si="3">G67+G68</f>
        <v>0</v>
      </c>
      <c r="H66" s="190">
        <f>H67+H68</f>
        <v>0</v>
      </c>
    </row>
    <row r="67" spans="2:10" ht="15" x14ac:dyDescent="0.25">
      <c r="B67" s="219"/>
      <c r="C67" s="222"/>
      <c r="D67" s="222"/>
      <c r="E67" s="226" t="s">
        <v>183</v>
      </c>
      <c r="F67" s="152"/>
      <c r="G67" s="152"/>
      <c r="H67" s="152">
        <f>'BALANCE SHEET FORMER FORMAT'!H67</f>
        <v>0</v>
      </c>
    </row>
    <row r="68" spans="2:10" ht="15" x14ac:dyDescent="0.25">
      <c r="B68" s="219"/>
      <c r="C68" s="222"/>
      <c r="D68" s="222"/>
      <c r="E68" s="226" t="s">
        <v>184</v>
      </c>
      <c r="F68" s="152"/>
      <c r="G68" s="152"/>
      <c r="H68" s="152">
        <f>'BALANCE SHEET FORMER FORMAT'!H72</f>
        <v>0</v>
      </c>
    </row>
    <row r="69" spans="2:10" ht="15" x14ac:dyDescent="0.25">
      <c r="B69" s="219"/>
      <c r="C69" s="224" t="s">
        <v>185</v>
      </c>
      <c r="D69" s="222"/>
      <c r="E69" s="230"/>
      <c r="F69" s="152"/>
      <c r="G69" s="152"/>
      <c r="H69" s="152">
        <f>'BALANCE SHEET FORMER FORMAT'!H68</f>
        <v>0</v>
      </c>
    </row>
    <row r="70" spans="2:10" ht="15" x14ac:dyDescent="0.25">
      <c r="B70" s="219"/>
      <c r="C70" s="224" t="s">
        <v>186</v>
      </c>
      <c r="D70" s="222"/>
      <c r="E70" s="230"/>
      <c r="F70" s="152"/>
      <c r="G70" s="152"/>
      <c r="H70" s="152">
        <f>'BALANCE SHEET FORMER FORMAT'!H69</f>
        <v>0</v>
      </c>
    </row>
    <row r="71" spans="2:10" ht="15" x14ac:dyDescent="0.25">
      <c r="B71" s="219"/>
      <c r="C71" s="224" t="s">
        <v>187</v>
      </c>
      <c r="D71" s="222"/>
      <c r="E71" s="230"/>
      <c r="F71" s="152"/>
      <c r="G71" s="152"/>
      <c r="H71" s="152">
        <f>'BALANCE SHEET FORMER FORMAT'!H70</f>
        <v>0</v>
      </c>
    </row>
    <row r="72" spans="2:10" ht="15" x14ac:dyDescent="0.25">
      <c r="B72" s="219"/>
      <c r="C72" s="224" t="s">
        <v>188</v>
      </c>
      <c r="D72" s="222"/>
      <c r="E72" s="230"/>
      <c r="F72" s="152"/>
      <c r="G72" s="152"/>
      <c r="H72" s="152">
        <f>'BALANCE SHEET FORMER FORMAT'!H71</f>
        <v>0</v>
      </c>
    </row>
    <row r="73" spans="2:10" ht="15" x14ac:dyDescent="0.25">
      <c r="B73" s="223" t="s">
        <v>23</v>
      </c>
      <c r="C73" s="222"/>
      <c r="D73" s="222"/>
      <c r="E73" s="230"/>
      <c r="F73" s="180">
        <f>F74+F75+F76</f>
        <v>0</v>
      </c>
      <c r="G73" s="180">
        <f t="shared" ref="G73:H73" si="4">G74+G75+G76</f>
        <v>0</v>
      </c>
      <c r="H73" s="180">
        <f t="shared" si="4"/>
        <v>0</v>
      </c>
    </row>
    <row r="74" spans="2:10" ht="15" x14ac:dyDescent="0.25">
      <c r="B74" s="219"/>
      <c r="C74" s="222"/>
      <c r="D74" s="224" t="s">
        <v>189</v>
      </c>
      <c r="E74" s="230"/>
      <c r="F74" s="152"/>
      <c r="G74" s="152"/>
      <c r="H74" s="152">
        <f>'BALANCE SHEET FORMER FORMAT'!H81</f>
        <v>0</v>
      </c>
    </row>
    <row r="75" spans="2:10" ht="15" x14ac:dyDescent="0.25">
      <c r="B75" s="219"/>
      <c r="C75" s="222"/>
      <c r="D75" s="224" t="s">
        <v>190</v>
      </c>
      <c r="E75" s="230"/>
      <c r="F75" s="152"/>
      <c r="G75" s="152"/>
      <c r="H75" s="152">
        <f>'BALANCE SHEET FORMER FORMAT'!H82</f>
        <v>0</v>
      </c>
    </row>
    <row r="76" spans="2:10" ht="15" x14ac:dyDescent="0.25">
      <c r="B76" s="219"/>
      <c r="C76" s="222"/>
      <c r="D76" s="224" t="s">
        <v>191</v>
      </c>
      <c r="E76" s="230"/>
      <c r="F76" s="152"/>
      <c r="G76" s="152"/>
      <c r="H76" s="152">
        <f>'BALANCE SHEET FORMER FORMAT'!H83</f>
        <v>0</v>
      </c>
    </row>
    <row r="77" spans="2:10" ht="15" x14ac:dyDescent="0.25">
      <c r="B77" s="223" t="s">
        <v>192</v>
      </c>
      <c r="C77" s="222"/>
      <c r="D77" s="222"/>
      <c r="E77" s="230"/>
      <c r="F77" s="180">
        <f>+F78+F85+F88+F91+F94+F97+F100+F103</f>
        <v>0</v>
      </c>
      <c r="G77" s="180">
        <f>+G78+G85+G88+G91+G94+G97+G100+G103</f>
        <v>0</v>
      </c>
      <c r="H77" s="180">
        <f>+H78+H85+H88+H91+H94+H97+H100+H103</f>
        <v>0</v>
      </c>
      <c r="J77" s="242"/>
    </row>
    <row r="78" spans="2:10" ht="15" x14ac:dyDescent="0.25">
      <c r="B78" s="219"/>
      <c r="C78" s="222"/>
      <c r="D78" s="224" t="s">
        <v>193</v>
      </c>
      <c r="E78" s="230"/>
      <c r="F78" s="180">
        <f>F79+F82</f>
        <v>0</v>
      </c>
      <c r="G78" s="180">
        <f t="shared" ref="G78" si="5">G79+G82</f>
        <v>0</v>
      </c>
      <c r="H78" s="180">
        <f>H79+H82</f>
        <v>0</v>
      </c>
    </row>
    <row r="79" spans="2:10" ht="15" x14ac:dyDescent="0.25">
      <c r="B79" s="219"/>
      <c r="C79" s="222"/>
      <c r="D79" s="222"/>
      <c r="E79" s="226" t="s">
        <v>194</v>
      </c>
      <c r="F79" s="180">
        <f>SUM(F80:F81)</f>
        <v>0</v>
      </c>
      <c r="G79" s="180">
        <f t="shared" ref="G79" si="6">SUM(G80:G81)</f>
        <v>0</v>
      </c>
      <c r="H79" s="180">
        <f>SUM(H80:H81)</f>
        <v>0</v>
      </c>
    </row>
    <row r="80" spans="2:10" ht="15" x14ac:dyDescent="0.25">
      <c r="B80" s="219"/>
      <c r="C80" s="222"/>
      <c r="D80" s="222"/>
      <c r="E80" s="226" t="s">
        <v>195</v>
      </c>
      <c r="F80" s="152"/>
      <c r="G80" s="152"/>
      <c r="H80" s="152">
        <f>'BALANCE SHEET FORMER FORMAT'!H75+'BALANCE SHEET FORMER FORMAT'!H75</f>
        <v>0</v>
      </c>
    </row>
    <row r="81" spans="2:8" ht="15" x14ac:dyDescent="0.25">
      <c r="B81" s="219"/>
      <c r="C81" s="222"/>
      <c r="D81" s="222"/>
      <c r="E81" s="226" t="s">
        <v>196</v>
      </c>
      <c r="F81" s="152"/>
      <c r="G81" s="152"/>
      <c r="H81" s="152">
        <f>'BALANCE SHEET FORMER FORMAT'!H76+'BALANCE SHEET FORMER FORMAT'!H76</f>
        <v>0</v>
      </c>
    </row>
    <row r="82" spans="2:8" ht="15" x14ac:dyDescent="0.25">
      <c r="B82" s="219"/>
      <c r="C82" s="222"/>
      <c r="D82" s="222"/>
      <c r="E82" s="226" t="s">
        <v>197</v>
      </c>
      <c r="F82" s="180">
        <f>SUM(F83:F84)</f>
        <v>0</v>
      </c>
      <c r="G82" s="180">
        <f t="shared" ref="G82:H82" si="7">SUM(G83:G84)</f>
        <v>0</v>
      </c>
      <c r="H82" s="180">
        <f t="shared" si="7"/>
        <v>0</v>
      </c>
    </row>
    <row r="83" spans="2:8" ht="15" x14ac:dyDescent="0.25">
      <c r="B83" s="219"/>
      <c r="C83" s="222"/>
      <c r="D83" s="222"/>
      <c r="E83" s="226" t="s">
        <v>195</v>
      </c>
      <c r="F83" s="152"/>
      <c r="G83" s="152"/>
      <c r="H83" s="152">
        <f>'BALANCE SHEET FORMER FORMAT'!H78+'BALANCE SHEET FORMER FORMAT'!H78</f>
        <v>0</v>
      </c>
    </row>
    <row r="84" spans="2:8" ht="15" x14ac:dyDescent="0.25">
      <c r="B84" s="219"/>
      <c r="C84" s="222"/>
      <c r="D84" s="222"/>
      <c r="E84" s="226" t="s">
        <v>196</v>
      </c>
      <c r="F84" s="152"/>
      <c r="G84" s="152"/>
      <c r="H84" s="152">
        <f>'BALANCE SHEET FORMER FORMAT'!H79+'BALANCE SHEET FORMER FORMAT'!H79</f>
        <v>0</v>
      </c>
    </row>
    <row r="85" spans="2:8" ht="15" x14ac:dyDescent="0.25">
      <c r="B85" s="219"/>
      <c r="C85" s="222"/>
      <c r="D85" s="224" t="s">
        <v>198</v>
      </c>
      <c r="E85" s="230"/>
      <c r="F85" s="180">
        <f>SUM(F86:F87)</f>
        <v>0</v>
      </c>
      <c r="G85" s="180">
        <f t="shared" ref="G85:H85" si="8">SUM(G86:G87)</f>
        <v>0</v>
      </c>
      <c r="H85" s="180">
        <f t="shared" si="8"/>
        <v>0</v>
      </c>
    </row>
    <row r="86" spans="2:8" ht="15" x14ac:dyDescent="0.25">
      <c r="B86" s="219"/>
      <c r="C86" s="222"/>
      <c r="D86" s="222"/>
      <c r="E86" s="226" t="s">
        <v>199</v>
      </c>
      <c r="F86" s="152"/>
      <c r="G86" s="152"/>
      <c r="H86" s="152">
        <f>'BALANCE SHEET FORMER FORMAT'!H93</f>
        <v>0</v>
      </c>
    </row>
    <row r="87" spans="2:8" ht="15" x14ac:dyDescent="0.25">
      <c r="B87" s="219"/>
      <c r="C87" s="222"/>
      <c r="D87" s="222"/>
      <c r="E87" s="226" t="s">
        <v>164</v>
      </c>
      <c r="F87" s="152"/>
      <c r="G87" s="152"/>
      <c r="H87" s="152">
        <f>'BALANCE SHEET FORMER FORMAT'!H94</f>
        <v>0</v>
      </c>
    </row>
    <row r="88" spans="2:8" ht="25.15" customHeight="1" x14ac:dyDescent="0.25">
      <c r="B88" s="219"/>
      <c r="C88" s="222"/>
      <c r="D88" s="500" t="s">
        <v>200</v>
      </c>
      <c r="E88" s="501"/>
      <c r="F88" s="180">
        <f>SUM(F89:F90)</f>
        <v>0</v>
      </c>
      <c r="G88" s="180">
        <f t="shared" ref="G88:H88" si="9">SUM(G89:G90)</f>
        <v>0</v>
      </c>
      <c r="H88" s="180">
        <f t="shared" si="9"/>
        <v>0</v>
      </c>
    </row>
    <row r="89" spans="2:8" ht="15" x14ac:dyDescent="0.25">
      <c r="B89" s="219"/>
      <c r="C89" s="222"/>
      <c r="D89" s="222"/>
      <c r="E89" s="226" t="s">
        <v>199</v>
      </c>
      <c r="F89" s="152"/>
      <c r="G89" s="152"/>
      <c r="H89" s="152">
        <f>'BALANCE SHEET FORMER FORMAT'!H96</f>
        <v>0</v>
      </c>
    </row>
    <row r="90" spans="2:8" ht="15" x14ac:dyDescent="0.25">
      <c r="B90" s="219"/>
      <c r="C90" s="222"/>
      <c r="D90" s="222"/>
      <c r="E90" s="226" t="s">
        <v>164</v>
      </c>
      <c r="F90" s="152"/>
      <c r="G90" s="152"/>
      <c r="H90" s="152">
        <f>'BALANCE SHEET FORMER FORMAT'!H97</f>
        <v>0</v>
      </c>
    </row>
    <row r="91" spans="2:8" ht="15" x14ac:dyDescent="0.25">
      <c r="B91" s="219"/>
      <c r="C91" s="222"/>
      <c r="D91" s="224" t="s">
        <v>201</v>
      </c>
      <c r="E91" s="230"/>
      <c r="F91" s="180">
        <f>SUM(F92:F93)</f>
        <v>0</v>
      </c>
      <c r="G91" s="180">
        <f t="shared" ref="G91:H91" si="10">SUM(G92:G93)</f>
        <v>0</v>
      </c>
      <c r="H91" s="180">
        <f t="shared" si="10"/>
        <v>0</v>
      </c>
    </row>
    <row r="92" spans="2:8" ht="15" x14ac:dyDescent="0.25">
      <c r="B92" s="219"/>
      <c r="C92" s="222"/>
      <c r="D92" s="222"/>
      <c r="E92" s="226" t="s">
        <v>199</v>
      </c>
      <c r="F92" s="152"/>
      <c r="G92" s="152"/>
      <c r="H92" s="152">
        <f>'BALANCE SHEET FORMER FORMAT'!H99</f>
        <v>0</v>
      </c>
    </row>
    <row r="93" spans="2:8" ht="15" x14ac:dyDescent="0.25">
      <c r="B93" s="219"/>
      <c r="C93" s="222"/>
      <c r="D93" s="222"/>
      <c r="E93" s="226" t="s">
        <v>164</v>
      </c>
      <c r="F93" s="152"/>
      <c r="G93" s="152"/>
      <c r="H93" s="152">
        <f>'BALANCE SHEET FORMER FORMAT'!H100</f>
        <v>0</v>
      </c>
    </row>
    <row r="94" spans="2:8" ht="15" x14ac:dyDescent="0.25">
      <c r="B94" s="219"/>
      <c r="C94" s="222"/>
      <c r="D94" s="224" t="s">
        <v>202</v>
      </c>
      <c r="E94" s="230"/>
      <c r="F94" s="180">
        <f>SUM(F95:F96)</f>
        <v>0</v>
      </c>
      <c r="G94" s="180">
        <f t="shared" ref="G94:H94" si="11">SUM(G95:G96)</f>
        <v>0</v>
      </c>
      <c r="H94" s="180">
        <f t="shared" si="11"/>
        <v>0</v>
      </c>
    </row>
    <row r="95" spans="2:8" ht="15" x14ac:dyDescent="0.25">
      <c r="B95" s="219"/>
      <c r="C95" s="222"/>
      <c r="D95" s="222"/>
      <c r="E95" s="226" t="s">
        <v>199</v>
      </c>
      <c r="F95" s="152"/>
      <c r="G95" s="152"/>
      <c r="H95" s="152">
        <f>'BALANCE SHEET FORMER FORMAT'!H102</f>
        <v>0</v>
      </c>
    </row>
    <row r="96" spans="2:8" ht="15" x14ac:dyDescent="0.25">
      <c r="B96" s="219"/>
      <c r="C96" s="222"/>
      <c r="D96" s="222"/>
      <c r="E96" s="226" t="s">
        <v>164</v>
      </c>
      <c r="F96" s="152"/>
      <c r="G96" s="152"/>
      <c r="H96" s="152">
        <f>'BALANCE SHEET FORMER FORMAT'!H103</f>
        <v>0</v>
      </c>
    </row>
    <row r="97" spans="2:8" ht="15" x14ac:dyDescent="0.25">
      <c r="B97" s="219"/>
      <c r="C97" s="222"/>
      <c r="D97" s="224" t="s">
        <v>203</v>
      </c>
      <c r="E97" s="230"/>
      <c r="F97" s="180">
        <f>SUM(F98:F99)</f>
        <v>0</v>
      </c>
      <c r="G97" s="180">
        <f t="shared" ref="G97:H97" si="12">SUM(G98:G99)</f>
        <v>0</v>
      </c>
      <c r="H97" s="180">
        <f t="shared" si="12"/>
        <v>0</v>
      </c>
    </row>
    <row r="98" spans="2:8" ht="15" x14ac:dyDescent="0.25">
      <c r="B98" s="219"/>
      <c r="C98" s="222"/>
      <c r="D98" s="222"/>
      <c r="E98" s="226" t="s">
        <v>199</v>
      </c>
      <c r="F98" s="152"/>
      <c r="G98" s="152"/>
      <c r="H98" s="152">
        <f>'BALANCE SHEET FORMER FORMAT'!H105</f>
        <v>0</v>
      </c>
    </row>
    <row r="99" spans="2:8" ht="15" x14ac:dyDescent="0.25">
      <c r="B99" s="219"/>
      <c r="C99" s="222"/>
      <c r="D99" s="222"/>
      <c r="E99" s="226" t="s">
        <v>164</v>
      </c>
      <c r="F99" s="152"/>
      <c r="G99" s="152"/>
      <c r="H99" s="152">
        <f>'BALANCE SHEET FORMER FORMAT'!H106</f>
        <v>0</v>
      </c>
    </row>
    <row r="100" spans="2:8" ht="25.9" customHeight="1" x14ac:dyDescent="0.25">
      <c r="B100" s="219"/>
      <c r="C100" s="222"/>
      <c r="D100" s="502" t="s">
        <v>204</v>
      </c>
      <c r="E100" s="503"/>
      <c r="F100" s="180">
        <f>SUM(F101:F102)</f>
        <v>0</v>
      </c>
      <c r="G100" s="180">
        <f t="shared" ref="G100:H100" si="13">SUM(G101:G102)</f>
        <v>0</v>
      </c>
      <c r="H100" s="180">
        <f t="shared" si="13"/>
        <v>0</v>
      </c>
    </row>
    <row r="101" spans="2:8" ht="15" x14ac:dyDescent="0.25">
      <c r="B101" s="219"/>
      <c r="C101" s="222"/>
      <c r="D101" s="222"/>
      <c r="E101" s="226" t="s">
        <v>199</v>
      </c>
      <c r="F101" s="152"/>
      <c r="G101" s="152"/>
      <c r="H101" s="152">
        <f>'BALANCE SHEET FORMER FORMAT'!H108</f>
        <v>0</v>
      </c>
    </row>
    <row r="102" spans="2:8" ht="15" x14ac:dyDescent="0.25">
      <c r="B102" s="219"/>
      <c r="C102" s="222"/>
      <c r="D102" s="222"/>
      <c r="E102" s="226" t="s">
        <v>164</v>
      </c>
      <c r="F102" s="152"/>
      <c r="G102" s="152"/>
      <c r="H102" s="152">
        <f>'BALANCE SHEET FORMER FORMAT'!H109</f>
        <v>0</v>
      </c>
    </row>
    <row r="103" spans="2:8" ht="15" x14ac:dyDescent="0.25">
      <c r="B103" s="219"/>
      <c r="C103" s="222"/>
      <c r="D103" s="224" t="s">
        <v>205</v>
      </c>
      <c r="E103" s="230"/>
      <c r="F103" s="180">
        <f>SUM(F104:F106)</f>
        <v>0</v>
      </c>
      <c r="G103" s="180">
        <f>SUM(G104:G106)</f>
        <v>0</v>
      </c>
      <c r="H103" s="180">
        <f>SUM(H104:H106)</f>
        <v>0</v>
      </c>
    </row>
    <row r="104" spans="2:8" ht="15" x14ac:dyDescent="0.25">
      <c r="B104" s="219"/>
      <c r="C104" s="222"/>
      <c r="D104" s="222"/>
      <c r="E104" s="226" t="s">
        <v>206</v>
      </c>
      <c r="F104" s="152"/>
      <c r="G104" s="152"/>
      <c r="H104" s="152">
        <f>'BALANCE SHEET FORMER FORMAT'!H111</f>
        <v>0</v>
      </c>
    </row>
    <row r="105" spans="2:8" ht="15" x14ac:dyDescent="0.25">
      <c r="B105" s="219"/>
      <c r="C105" s="222"/>
      <c r="D105" s="222"/>
      <c r="E105" s="226" t="s">
        <v>207</v>
      </c>
      <c r="F105" s="152"/>
      <c r="G105" s="152"/>
      <c r="H105" s="152">
        <f>'BALANCE SHEET FORMER FORMAT'!H112</f>
        <v>0</v>
      </c>
    </row>
    <row r="106" spans="2:8" ht="15" x14ac:dyDescent="0.25">
      <c r="B106" s="219"/>
      <c r="C106" s="222"/>
      <c r="D106" s="222"/>
      <c r="E106" s="226" t="s">
        <v>208</v>
      </c>
      <c r="F106" s="180">
        <f>SUM(F107:F108)</f>
        <v>0</v>
      </c>
      <c r="G106" s="180">
        <f t="shared" ref="G106:H106" si="14">SUM(G107:G108)</f>
        <v>0</v>
      </c>
      <c r="H106" s="180">
        <f t="shared" si="14"/>
        <v>0</v>
      </c>
    </row>
    <row r="107" spans="2:8" ht="15" x14ac:dyDescent="0.25">
      <c r="B107" s="219"/>
      <c r="C107" s="222"/>
      <c r="D107" s="222"/>
      <c r="E107" s="226" t="s">
        <v>195</v>
      </c>
      <c r="F107" s="152"/>
      <c r="G107" s="152"/>
      <c r="H107" s="152">
        <f>'BALANCE SHEET FORMER FORMAT'!H114</f>
        <v>0</v>
      </c>
    </row>
    <row r="108" spans="2:8" ht="15" x14ac:dyDescent="0.25">
      <c r="B108" s="219"/>
      <c r="C108" s="222"/>
      <c r="D108" s="222"/>
      <c r="E108" s="226" t="s">
        <v>196</v>
      </c>
      <c r="F108" s="152"/>
      <c r="G108" s="152"/>
      <c r="H108" s="152">
        <f>'BALANCE SHEET FORMER FORMAT'!H115</f>
        <v>0</v>
      </c>
    </row>
    <row r="109" spans="2:8" ht="15" x14ac:dyDescent="0.25">
      <c r="B109" s="223" t="s">
        <v>209</v>
      </c>
      <c r="C109" s="222"/>
      <c r="D109" s="222"/>
      <c r="E109" s="230"/>
      <c r="F109" s="153"/>
      <c r="G109" s="153"/>
      <c r="H109" s="153">
        <f>'BALANCE SHEET FORMER FORMAT'!H116</f>
        <v>0</v>
      </c>
    </row>
    <row r="110" spans="2:8" ht="15" x14ac:dyDescent="0.25">
      <c r="B110" s="504" t="s">
        <v>210</v>
      </c>
      <c r="C110" s="505"/>
      <c r="D110" s="505"/>
      <c r="E110" s="506"/>
      <c r="F110" s="182">
        <f>F58+F73+F77+F109</f>
        <v>0</v>
      </c>
      <c r="G110" s="182">
        <f t="shared" ref="G110" si="15">G58+G73+G77+G109</f>
        <v>0</v>
      </c>
      <c r="H110" s="182">
        <f>H58+H73+H77+H109</f>
        <v>0</v>
      </c>
    </row>
  </sheetData>
  <sheetProtection algorithmName="SHA-512" hashValue="d/g6FH3rxgGhW6fO6yswWp3Cx5fWswNYstQy7SzAliFugqqLhWoOSh8cZJjkfRwGwshKr5FXQb+aP1cHfQb1Ew==" saltValue="pRyOWFGwIibKJzJ2M3hIYw==" spinCount="100000" sheet="1" objects="1" scenarios="1"/>
  <mergeCells count="22">
    <mergeCell ref="I14:M16"/>
    <mergeCell ref="I17:M18"/>
    <mergeCell ref="I23:M24"/>
    <mergeCell ref="I19:M20"/>
    <mergeCell ref="I6:M7"/>
    <mergeCell ref="J9:M9"/>
    <mergeCell ref="I10:J10"/>
    <mergeCell ref="K10:M10"/>
    <mergeCell ref="I8:M8"/>
    <mergeCell ref="G2:H2"/>
    <mergeCell ref="D88:E88"/>
    <mergeCell ref="D100:E100"/>
    <mergeCell ref="B110:E110"/>
    <mergeCell ref="F3:G3"/>
    <mergeCell ref="B5:E5"/>
    <mergeCell ref="B55:E55"/>
    <mergeCell ref="B57:E57"/>
    <mergeCell ref="D13:E13"/>
    <mergeCell ref="D27:E27"/>
    <mergeCell ref="D43:E43"/>
    <mergeCell ref="C53:E53"/>
    <mergeCell ref="D50:E50"/>
  </mergeCells>
  <dataValidations count="1">
    <dataValidation type="list" allowBlank="1" showInputMessage="1" showErrorMessage="1" sqref="F2">
      <formula1>"2016,2015,2014,2013"</formula1>
    </dataValidation>
  </dataValidations>
  <hyperlinks>
    <hyperlink ref="J9" r:id="rId1" display="practical guide of the Accounting Standards Commission"/>
    <hyperlink ref="I8" r:id="rId2" display="determined by the grand-ducal regulation of December 18th"/>
  </hyperlinks>
  <printOptions horizontalCentered="1"/>
  <pageMargins left="0.31496062992125984" right="0.31496062992125984" top="1.5354330708661419" bottom="0.74803149606299213" header="0.31496062992125984" footer="0.31496062992125984"/>
  <pageSetup paperSize="9" scale="70" fitToHeight="2" orientation="portrait" r:id="rId3"/>
  <headerFooter>
    <oddHeader>&amp;C&amp;G</oddHeader>
    <oddFooter>&amp;R&amp;P</oddFooter>
  </headerFooter>
  <rowBreaks count="1" manualBreakCount="1">
    <brk id="55" min="1" max="7" man="1"/>
  </rowBreaks>
  <ignoredErrors>
    <ignoredError sqref="F4:H4 F108:G109 F8:G9 F2 G3:H3 G7" numberStoredAsText="1"/>
    <ignoredError sqref="F5:H5 F10:G13 F58:G65 G66 F78:H91 F92:H102 H108:H109 G110 F6:G6 F67:G76 H50:H57 H47:H48 H44:H45 H41:H42 H38:H39 H32:H35 H24:H29 H19:H22 H67:H76 H12:H16 H58:H65 H7:H9 G107:H107 F104:H106 F3 F15:G57 G14" numberStoredAsText="1" unlockedFormula="1"/>
    <ignoredError sqref="F66 H6 H10:H11 H66 H17:H18 H23 H30:H31 H36:H37 H40 H43 H46 H49 H110 F77:H77 F103:H103 F110" unlockedFormula="1"/>
  </ignoredErrors>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195"/>
  <sheetViews>
    <sheetView showGridLines="0" topLeftCell="A31" zoomScaleNormal="100" workbookViewId="0">
      <selection activeCell="H38" sqref="H38"/>
    </sheetView>
  </sheetViews>
  <sheetFormatPr defaultColWidth="9.140625" defaultRowHeight="12.75" outlineLevelCol="1" x14ac:dyDescent="0.2"/>
  <cols>
    <col min="1" max="1" width="2.85546875" style="23" customWidth="1"/>
    <col min="2" max="4" width="5.85546875" style="23" customWidth="1"/>
    <col min="5" max="5" width="75.7109375" style="23" customWidth="1"/>
    <col min="6" max="7" width="15.140625" style="24" hidden="1" customWidth="1" outlineLevel="1"/>
    <col min="8" max="8" width="16.85546875" style="24" customWidth="1" collapsed="1"/>
    <col min="9" max="9" width="2.28515625" style="23" customWidth="1"/>
    <col min="10" max="10" width="13.42578125" style="23" customWidth="1"/>
    <col min="11" max="16384" width="9.140625" style="23"/>
  </cols>
  <sheetData>
    <row r="1" spans="1:14" ht="6.75" customHeight="1" x14ac:dyDescent="0.2"/>
    <row r="2" spans="1:14" ht="15" x14ac:dyDescent="0.25">
      <c r="A2" s="106"/>
      <c r="B2" s="106"/>
      <c r="C2" s="106"/>
      <c r="D2" s="106"/>
      <c r="E2" s="107" t="s">
        <v>131</v>
      </c>
      <c r="F2" s="154" t="s">
        <v>22</v>
      </c>
      <c r="G2" s="108"/>
      <c r="H2" s="196" t="s">
        <v>211</v>
      </c>
    </row>
    <row r="3" spans="1:14" ht="13.15" customHeight="1" x14ac:dyDescent="0.25">
      <c r="A3" s="106"/>
      <c r="B3" s="248"/>
      <c r="C3" s="248"/>
      <c r="D3" s="106"/>
      <c r="E3" s="107" t="s">
        <v>377</v>
      </c>
      <c r="F3" s="519" t="str">
        <f>IF(ENTREPRISE!D4="", "-",ENTREPRISE!D4)</f>
        <v>-</v>
      </c>
      <c r="G3" s="519"/>
      <c r="H3" s="185" t="str">
        <f>IF(ENTREPRISE!D4="","-",ENTREPRISE!D4)</f>
        <v>-</v>
      </c>
    </row>
    <row r="4" spans="1:14" ht="10.15" customHeight="1" x14ac:dyDescent="0.25">
      <c r="A4" s="106"/>
      <c r="B4" s="248" t="s">
        <v>447</v>
      </c>
      <c r="C4" s="248"/>
      <c r="D4" s="106"/>
      <c r="E4" s="106"/>
      <c r="F4" s="109"/>
      <c r="G4" s="110"/>
      <c r="H4" s="110"/>
    </row>
    <row r="5" spans="1:14" ht="15" x14ac:dyDescent="0.25">
      <c r="A5" s="106"/>
      <c r="B5" s="522" t="s">
        <v>132</v>
      </c>
      <c r="C5" s="523"/>
      <c r="D5" s="523"/>
      <c r="E5" s="524"/>
      <c r="F5" s="179" t="str">
        <f>+F2</f>
        <v>2016</v>
      </c>
      <c r="G5" s="179">
        <f>+F5-1</f>
        <v>2015</v>
      </c>
      <c r="H5" s="111">
        <f>+G5-1</f>
        <v>2014</v>
      </c>
      <c r="J5" s="525"/>
      <c r="K5" s="525"/>
      <c r="L5" s="525"/>
      <c r="M5" s="525"/>
      <c r="N5" s="525"/>
    </row>
    <row r="6" spans="1:14" ht="15" x14ac:dyDescent="0.25">
      <c r="A6" s="106"/>
      <c r="B6" s="202" t="s">
        <v>133</v>
      </c>
      <c r="C6" s="203"/>
      <c r="D6" s="203"/>
      <c r="E6" s="204"/>
      <c r="F6" s="180">
        <f>F7+F8</f>
        <v>0</v>
      </c>
      <c r="G6" s="180">
        <f t="shared" ref="G6:H6" si="0">G7+G8</f>
        <v>0</v>
      </c>
      <c r="H6" s="180">
        <f t="shared" si="0"/>
        <v>0</v>
      </c>
      <c r="J6" s="525"/>
      <c r="K6" s="525"/>
      <c r="L6" s="525"/>
      <c r="M6" s="525"/>
      <c r="N6" s="525"/>
    </row>
    <row r="7" spans="1:14" ht="15" x14ac:dyDescent="0.25">
      <c r="A7" s="106"/>
      <c r="B7" s="202"/>
      <c r="C7" s="203" t="s">
        <v>134</v>
      </c>
      <c r="D7" s="203"/>
      <c r="E7" s="204"/>
      <c r="F7" s="181"/>
      <c r="G7" s="181"/>
      <c r="H7" s="152"/>
    </row>
    <row r="8" spans="1:14" ht="15" x14ac:dyDescent="0.25">
      <c r="A8" s="106"/>
      <c r="B8" s="202"/>
      <c r="C8" s="23" t="s">
        <v>212</v>
      </c>
      <c r="E8" s="204"/>
      <c r="F8" s="181"/>
      <c r="G8" s="181"/>
      <c r="H8" s="152"/>
    </row>
    <row r="9" spans="1:14" ht="15" x14ac:dyDescent="0.25">
      <c r="A9" s="106"/>
      <c r="B9" s="202" t="s">
        <v>213</v>
      </c>
      <c r="C9" s="203"/>
      <c r="D9" s="203"/>
      <c r="E9" s="204"/>
      <c r="F9" s="181"/>
      <c r="G9" s="181"/>
      <c r="H9" s="152"/>
    </row>
    <row r="10" spans="1:14" ht="15" x14ac:dyDescent="0.25">
      <c r="A10" s="106"/>
      <c r="B10" s="202" t="s">
        <v>136</v>
      </c>
      <c r="C10" s="203"/>
      <c r="D10" s="203"/>
      <c r="E10" s="204"/>
      <c r="F10" s="180">
        <f>F11+F18+F23</f>
        <v>0</v>
      </c>
      <c r="G10" s="180">
        <f>G11+G18+G23</f>
        <v>0</v>
      </c>
      <c r="H10" s="180">
        <f>H11+H18+H23</f>
        <v>0</v>
      </c>
    </row>
    <row r="11" spans="1:14" ht="15" x14ac:dyDescent="0.25">
      <c r="A11" s="106"/>
      <c r="B11" s="202"/>
      <c r="C11" s="23" t="s">
        <v>214</v>
      </c>
      <c r="E11" s="204"/>
      <c r="F11" s="180">
        <f>F12+F13+F16+F17</f>
        <v>0</v>
      </c>
      <c r="G11" s="180">
        <f t="shared" ref="G11:H11" si="1">G12+G13+G16+G17</f>
        <v>0</v>
      </c>
      <c r="H11" s="180">
        <f t="shared" si="1"/>
        <v>0</v>
      </c>
    </row>
    <row r="12" spans="1:14" ht="15" x14ac:dyDescent="0.25">
      <c r="A12" s="106"/>
      <c r="B12" s="202"/>
      <c r="C12" s="203"/>
      <c r="D12" s="203" t="s">
        <v>215</v>
      </c>
      <c r="E12" s="204"/>
      <c r="F12" s="181"/>
      <c r="G12" s="181"/>
      <c r="H12" s="152"/>
    </row>
    <row r="13" spans="1:14" ht="15" x14ac:dyDescent="0.25">
      <c r="A13" s="106"/>
      <c r="B13" s="202"/>
      <c r="D13" s="23" t="s">
        <v>216</v>
      </c>
      <c r="E13" s="204"/>
      <c r="F13" s="180">
        <f>F14+F15</f>
        <v>0</v>
      </c>
      <c r="G13" s="180">
        <f t="shared" ref="G13:H13" si="2">G14+G15</f>
        <v>0</v>
      </c>
      <c r="H13" s="180">
        <f t="shared" si="2"/>
        <v>0</v>
      </c>
    </row>
    <row r="14" spans="1:14" ht="15" x14ac:dyDescent="0.25">
      <c r="A14" s="106"/>
      <c r="B14" s="202"/>
      <c r="E14" s="204" t="s">
        <v>217</v>
      </c>
      <c r="F14" s="181"/>
      <c r="G14" s="181"/>
      <c r="H14" s="152"/>
    </row>
    <row r="15" spans="1:14" ht="15" x14ac:dyDescent="0.25">
      <c r="A15" s="106"/>
      <c r="B15" s="202"/>
      <c r="C15" s="203"/>
      <c r="D15" s="203"/>
      <c r="E15" s="204" t="s">
        <v>218</v>
      </c>
      <c r="F15" s="181"/>
      <c r="G15" s="181"/>
      <c r="H15" s="152"/>
    </row>
    <row r="16" spans="1:14" ht="15" x14ac:dyDescent="0.25">
      <c r="A16" s="106"/>
      <c r="B16" s="202"/>
      <c r="C16" s="203"/>
      <c r="D16" s="203" t="s">
        <v>219</v>
      </c>
      <c r="E16" s="204"/>
      <c r="F16" s="181"/>
      <c r="G16" s="181"/>
      <c r="H16" s="152"/>
    </row>
    <row r="17" spans="1:11" ht="15" x14ac:dyDescent="0.25">
      <c r="A17" s="106"/>
      <c r="B17" s="202"/>
      <c r="C17" s="205"/>
      <c r="D17" s="203" t="s">
        <v>220</v>
      </c>
      <c r="E17" s="206"/>
      <c r="F17" s="181"/>
      <c r="G17" s="181"/>
      <c r="H17" s="152"/>
    </row>
    <row r="18" spans="1:11" ht="15" x14ac:dyDescent="0.25">
      <c r="A18" s="106"/>
      <c r="B18" s="202"/>
      <c r="C18" s="23" t="s">
        <v>221</v>
      </c>
      <c r="E18" s="204"/>
      <c r="F18" s="180">
        <f>+SUM(F19:F21)</f>
        <v>0</v>
      </c>
      <c r="G18" s="180">
        <f t="shared" ref="G18" si="3">+SUM(G19:G21)</f>
        <v>0</v>
      </c>
      <c r="H18" s="180">
        <f>+SUM(H19:H22)</f>
        <v>0</v>
      </c>
    </row>
    <row r="19" spans="1:11" ht="15" x14ac:dyDescent="0.25">
      <c r="A19" s="106"/>
      <c r="B19" s="202"/>
      <c r="C19" s="203"/>
      <c r="D19" s="23" t="s">
        <v>222</v>
      </c>
      <c r="E19" s="204"/>
      <c r="F19" s="181"/>
      <c r="G19" s="181"/>
      <c r="H19" s="152"/>
    </row>
    <row r="20" spans="1:11" ht="15" x14ac:dyDescent="0.25">
      <c r="A20" s="106"/>
      <c r="B20" s="202"/>
      <c r="C20" s="203"/>
      <c r="D20" s="23" t="s">
        <v>223</v>
      </c>
      <c r="E20" s="204"/>
      <c r="F20" s="181"/>
      <c r="G20" s="181"/>
      <c r="H20" s="152"/>
    </row>
    <row r="21" spans="1:11" s="25" customFormat="1" ht="15" x14ac:dyDescent="0.25">
      <c r="A21" s="106"/>
      <c r="B21" s="202"/>
      <c r="C21" s="203"/>
      <c r="D21" s="23" t="s">
        <v>224</v>
      </c>
      <c r="E21" s="204"/>
      <c r="F21" s="181"/>
      <c r="G21" s="181"/>
      <c r="H21" s="152"/>
      <c r="I21" s="23"/>
      <c r="J21" s="23"/>
      <c r="K21" s="23"/>
    </row>
    <row r="22" spans="1:11" ht="15" x14ac:dyDescent="0.25">
      <c r="A22" s="106"/>
      <c r="B22" s="202"/>
      <c r="C22" s="203"/>
      <c r="D22" s="23" t="s">
        <v>225</v>
      </c>
      <c r="E22" s="204"/>
      <c r="F22" s="181"/>
      <c r="G22" s="181"/>
      <c r="H22" s="152"/>
    </row>
    <row r="23" spans="1:11" ht="15" x14ac:dyDescent="0.25">
      <c r="A23" s="106"/>
      <c r="B23" s="202"/>
      <c r="C23" s="23" t="s">
        <v>226</v>
      </c>
      <c r="D23" s="203"/>
      <c r="E23" s="204"/>
      <c r="F23" s="180">
        <f>+SUM(F24:F30)</f>
        <v>0</v>
      </c>
      <c r="G23" s="180">
        <f t="shared" ref="G23:H23" si="4">+SUM(G24:G30)</f>
        <v>0</v>
      </c>
      <c r="H23" s="180">
        <f t="shared" si="4"/>
        <v>0</v>
      </c>
    </row>
    <row r="24" spans="1:11" ht="15" x14ac:dyDescent="0.25">
      <c r="A24" s="106"/>
      <c r="B24" s="202"/>
      <c r="C24" s="203"/>
      <c r="D24" s="23" t="s">
        <v>227</v>
      </c>
      <c r="E24" s="204"/>
      <c r="F24" s="181"/>
      <c r="G24" s="181"/>
      <c r="H24" s="152"/>
    </row>
    <row r="25" spans="1:11" ht="15" x14ac:dyDescent="0.25">
      <c r="A25" s="106"/>
      <c r="B25" s="202"/>
      <c r="C25" s="203"/>
      <c r="D25" s="23" t="s">
        <v>228</v>
      </c>
      <c r="E25" s="204"/>
      <c r="F25" s="181"/>
      <c r="G25" s="181"/>
      <c r="H25" s="152"/>
    </row>
    <row r="26" spans="1:11" ht="15" x14ac:dyDescent="0.25">
      <c r="A26" s="106"/>
      <c r="B26" s="202"/>
      <c r="C26" s="203"/>
      <c r="D26" s="23" t="s">
        <v>229</v>
      </c>
      <c r="E26" s="204"/>
      <c r="F26" s="181"/>
      <c r="G26" s="181"/>
      <c r="H26" s="152"/>
    </row>
    <row r="27" spans="1:11" ht="15" x14ac:dyDescent="0.25">
      <c r="A27" s="106"/>
      <c r="B27" s="202"/>
      <c r="D27" s="23" t="s">
        <v>230</v>
      </c>
      <c r="E27" s="204"/>
      <c r="F27" s="181"/>
      <c r="G27" s="181"/>
      <c r="H27" s="152"/>
    </row>
    <row r="28" spans="1:11" ht="15" x14ac:dyDescent="0.25">
      <c r="A28" s="106"/>
      <c r="B28" s="202"/>
      <c r="D28" s="23" t="s">
        <v>231</v>
      </c>
      <c r="E28" s="204"/>
      <c r="F28" s="181"/>
      <c r="G28" s="181"/>
      <c r="H28" s="152"/>
    </row>
    <row r="29" spans="1:11" ht="15" x14ac:dyDescent="0.25">
      <c r="A29" s="106"/>
      <c r="B29" s="202"/>
      <c r="D29" s="23" t="s">
        <v>232</v>
      </c>
      <c r="E29" s="204"/>
      <c r="F29" s="181"/>
      <c r="G29" s="181"/>
      <c r="H29" s="152"/>
    </row>
    <row r="30" spans="1:11" ht="15" x14ac:dyDescent="0.25">
      <c r="A30" s="106"/>
      <c r="B30" s="202"/>
      <c r="D30" s="23" t="s">
        <v>233</v>
      </c>
      <c r="E30" s="204"/>
      <c r="F30" s="181"/>
      <c r="G30" s="181"/>
      <c r="H30" s="152"/>
    </row>
    <row r="31" spans="1:11" ht="15" x14ac:dyDescent="0.25">
      <c r="A31" s="106"/>
      <c r="B31" s="202" t="s">
        <v>156</v>
      </c>
      <c r="E31" s="204"/>
      <c r="F31" s="180">
        <f>+F32+F37+F50+F54</f>
        <v>0</v>
      </c>
      <c r="G31" s="180">
        <f t="shared" ref="G31" si="5">+G32+G37+G50+G54</f>
        <v>0</v>
      </c>
      <c r="H31" s="180">
        <f>+H32+H37+H50+H54</f>
        <v>0</v>
      </c>
    </row>
    <row r="32" spans="1:11" ht="12.75" customHeight="1" x14ac:dyDescent="0.25">
      <c r="A32" s="106"/>
      <c r="B32" s="202"/>
      <c r="C32" s="23" t="s">
        <v>234</v>
      </c>
      <c r="E32" s="207"/>
      <c r="F32" s="180">
        <f>+SUM(F33:F36)</f>
        <v>0</v>
      </c>
      <c r="G32" s="180">
        <f t="shared" ref="G32:H32" si="6">+SUM(G33:G36)</f>
        <v>0</v>
      </c>
      <c r="H32" s="180">
        <f t="shared" si="6"/>
        <v>0</v>
      </c>
    </row>
    <row r="33" spans="1:8" ht="15" x14ac:dyDescent="0.25">
      <c r="A33" s="106"/>
      <c r="B33" s="202"/>
      <c r="D33" s="23" t="s">
        <v>235</v>
      </c>
      <c r="E33" s="207"/>
      <c r="F33" s="181"/>
      <c r="G33" s="181"/>
      <c r="H33" s="152"/>
    </row>
    <row r="34" spans="1:8" ht="15" x14ac:dyDescent="0.25">
      <c r="A34" s="106"/>
      <c r="B34" s="202"/>
      <c r="D34" s="23" t="s">
        <v>236</v>
      </c>
      <c r="E34" s="207"/>
      <c r="F34" s="181"/>
      <c r="G34" s="181"/>
      <c r="H34" s="152"/>
    </row>
    <row r="35" spans="1:8" ht="15" x14ac:dyDescent="0.25">
      <c r="A35" s="106"/>
      <c r="B35" s="202"/>
      <c r="D35" s="23" t="s">
        <v>237</v>
      </c>
      <c r="E35" s="207"/>
      <c r="F35" s="181"/>
      <c r="G35" s="181"/>
      <c r="H35" s="152"/>
    </row>
    <row r="36" spans="1:8" ht="15" x14ac:dyDescent="0.25">
      <c r="A36" s="106"/>
      <c r="B36" s="202"/>
      <c r="D36" s="23" t="s">
        <v>238</v>
      </c>
      <c r="E36" s="207"/>
      <c r="F36" s="181"/>
      <c r="G36" s="181"/>
      <c r="H36" s="152"/>
    </row>
    <row r="37" spans="1:8" ht="15" x14ac:dyDescent="0.25">
      <c r="A37" s="106"/>
      <c r="B37" s="202"/>
      <c r="C37" s="23" t="s">
        <v>239</v>
      </c>
      <c r="E37" s="207"/>
      <c r="F37" s="180">
        <f>+F38+F41+F44+F47+F50</f>
        <v>0</v>
      </c>
      <c r="G37" s="180">
        <f t="shared" ref="G37" si="7">+G38+G41+G44+G47+G50</f>
        <v>0</v>
      </c>
      <c r="H37" s="180">
        <f>+H38+H41+H44+H47</f>
        <v>0</v>
      </c>
    </row>
    <row r="38" spans="1:8" ht="15" x14ac:dyDescent="0.25">
      <c r="A38" s="106"/>
      <c r="B38" s="202"/>
      <c r="D38" s="23" t="s">
        <v>240</v>
      </c>
      <c r="E38" s="207"/>
      <c r="F38" s="180">
        <f>+F39+F40</f>
        <v>0</v>
      </c>
      <c r="G38" s="180">
        <f t="shared" ref="G38:H38" si="8">+G39+G40</f>
        <v>0</v>
      </c>
      <c r="H38" s="180">
        <f t="shared" si="8"/>
        <v>0</v>
      </c>
    </row>
    <row r="39" spans="1:8" ht="15" x14ac:dyDescent="0.25">
      <c r="A39" s="106"/>
      <c r="B39" s="202"/>
      <c r="E39" s="207" t="s">
        <v>241</v>
      </c>
      <c r="F39" s="181"/>
      <c r="G39" s="181"/>
      <c r="H39" s="152"/>
    </row>
    <row r="40" spans="1:8" ht="15" x14ac:dyDescent="0.25">
      <c r="A40" s="106"/>
      <c r="B40" s="202"/>
      <c r="E40" s="207" t="s">
        <v>242</v>
      </c>
      <c r="F40" s="181"/>
      <c r="G40" s="181"/>
      <c r="H40" s="152"/>
    </row>
    <row r="41" spans="1:8" ht="15" x14ac:dyDescent="0.25">
      <c r="A41" s="106"/>
      <c r="B41" s="202"/>
      <c r="D41" s="23" t="s">
        <v>228</v>
      </c>
      <c r="E41" s="207"/>
      <c r="F41" s="180">
        <f>+F42+F43</f>
        <v>0</v>
      </c>
      <c r="G41" s="180">
        <f t="shared" ref="G41:H41" si="9">+G42+G43</f>
        <v>0</v>
      </c>
      <c r="H41" s="180">
        <f t="shared" si="9"/>
        <v>0</v>
      </c>
    </row>
    <row r="42" spans="1:8" ht="15" x14ac:dyDescent="0.25">
      <c r="A42" s="106"/>
      <c r="B42" s="202"/>
      <c r="E42" s="207" t="s">
        <v>241</v>
      </c>
      <c r="F42" s="181"/>
      <c r="G42" s="181"/>
      <c r="H42" s="152"/>
    </row>
    <row r="43" spans="1:8" ht="15" x14ac:dyDescent="0.25">
      <c r="A43" s="106"/>
      <c r="B43" s="202"/>
      <c r="E43" s="207" t="s">
        <v>242</v>
      </c>
      <c r="F43" s="181"/>
      <c r="G43" s="181"/>
      <c r="H43" s="152"/>
    </row>
    <row r="44" spans="1:8" ht="12.75" customHeight="1" x14ac:dyDescent="0.25">
      <c r="A44" s="106"/>
      <c r="B44" s="202"/>
      <c r="D44" s="23" t="s">
        <v>243</v>
      </c>
      <c r="E44" s="207"/>
      <c r="F44" s="180">
        <f>+F45+F46</f>
        <v>0</v>
      </c>
      <c r="G44" s="180">
        <f t="shared" ref="G44:H44" si="10">+G45+G46</f>
        <v>0</v>
      </c>
      <c r="H44" s="180">
        <f t="shared" si="10"/>
        <v>0</v>
      </c>
    </row>
    <row r="45" spans="1:8" ht="15" x14ac:dyDescent="0.25">
      <c r="A45" s="106"/>
      <c r="B45" s="202"/>
      <c r="E45" s="207" t="s">
        <v>241</v>
      </c>
      <c r="F45" s="181"/>
      <c r="G45" s="181"/>
      <c r="H45" s="152"/>
    </row>
    <row r="46" spans="1:8" ht="15" x14ac:dyDescent="0.25">
      <c r="A46" s="106"/>
      <c r="B46" s="202"/>
      <c r="E46" s="207" t="s">
        <v>242</v>
      </c>
      <c r="F46" s="181"/>
      <c r="G46" s="181"/>
      <c r="H46" s="152"/>
    </row>
    <row r="47" spans="1:8" ht="15" x14ac:dyDescent="0.25">
      <c r="A47" s="106"/>
      <c r="B47" s="202"/>
      <c r="D47" s="23" t="s">
        <v>244</v>
      </c>
      <c r="E47" s="207"/>
      <c r="F47" s="180">
        <f>+F48+F49</f>
        <v>0</v>
      </c>
      <c r="G47" s="180">
        <f t="shared" ref="G47:H47" si="11">+G48+G49</f>
        <v>0</v>
      </c>
      <c r="H47" s="180">
        <f t="shared" si="11"/>
        <v>0</v>
      </c>
    </row>
    <row r="48" spans="1:8" ht="15" x14ac:dyDescent="0.25">
      <c r="A48" s="106"/>
      <c r="B48" s="202"/>
      <c r="E48" s="207" t="s">
        <v>241</v>
      </c>
      <c r="F48" s="181"/>
      <c r="G48" s="181"/>
      <c r="H48" s="152"/>
    </row>
    <row r="49" spans="1:8" ht="15" x14ac:dyDescent="0.25">
      <c r="A49" s="106"/>
      <c r="B49" s="202"/>
      <c r="E49" s="207" t="s">
        <v>242</v>
      </c>
      <c r="F49" s="181"/>
      <c r="G49" s="181"/>
      <c r="H49" s="152"/>
    </row>
    <row r="50" spans="1:8" ht="15" x14ac:dyDescent="0.25">
      <c r="A50" s="106"/>
      <c r="B50" s="202"/>
      <c r="C50" s="23" t="s">
        <v>245</v>
      </c>
      <c r="E50" s="207"/>
      <c r="F50" s="180">
        <f>SUM(F51:F53)</f>
        <v>0</v>
      </c>
      <c r="G50" s="180">
        <f t="shared" ref="G50" si="12">SUM(G51:G53)</f>
        <v>0</v>
      </c>
      <c r="H50" s="180">
        <f>SUM(H51:H53)</f>
        <v>0</v>
      </c>
    </row>
    <row r="51" spans="1:8" ht="27" customHeight="1" x14ac:dyDescent="0.25">
      <c r="A51" s="106"/>
      <c r="B51" s="202"/>
      <c r="D51" s="520" t="s">
        <v>246</v>
      </c>
      <c r="E51" s="521"/>
      <c r="F51" s="181"/>
      <c r="G51" s="181"/>
      <c r="H51" s="152"/>
    </row>
    <row r="52" spans="1:8" ht="15" x14ac:dyDescent="0.25">
      <c r="A52" s="106"/>
      <c r="B52" s="202"/>
      <c r="D52" s="23" t="s">
        <v>247</v>
      </c>
      <c r="E52" s="207"/>
      <c r="F52" s="181"/>
      <c r="G52" s="181"/>
      <c r="H52" s="152"/>
    </row>
    <row r="53" spans="1:8" ht="15" x14ac:dyDescent="0.25">
      <c r="A53" s="106"/>
      <c r="B53" s="202"/>
      <c r="D53" s="23" t="s">
        <v>248</v>
      </c>
      <c r="E53" s="207"/>
      <c r="F53" s="181"/>
      <c r="G53" s="181"/>
      <c r="H53" s="152"/>
    </row>
    <row r="54" spans="1:8" ht="15" x14ac:dyDescent="0.25">
      <c r="A54" s="106"/>
      <c r="B54" s="202"/>
      <c r="C54" s="23" t="s">
        <v>249</v>
      </c>
      <c r="E54" s="207"/>
      <c r="F54" s="181"/>
      <c r="G54" s="181"/>
      <c r="H54" s="152"/>
    </row>
    <row r="55" spans="1:8" ht="15" x14ac:dyDescent="0.25">
      <c r="A55" s="106"/>
      <c r="B55" s="202" t="s">
        <v>172</v>
      </c>
      <c r="E55" s="207"/>
      <c r="F55" s="181"/>
      <c r="G55" s="181"/>
      <c r="H55" s="152"/>
    </row>
    <row r="56" spans="1:8" ht="15" x14ac:dyDescent="0.25">
      <c r="A56" s="106"/>
      <c r="B56" s="522" t="s">
        <v>250</v>
      </c>
      <c r="C56" s="523"/>
      <c r="D56" s="523"/>
      <c r="E56" s="524"/>
      <c r="F56" s="182">
        <f>+F55+F31+F10+F9+F6</f>
        <v>0</v>
      </c>
      <c r="G56" s="182">
        <f>+G55+G31+G10+G9+G6</f>
        <v>0</v>
      </c>
      <c r="H56" s="182">
        <f>+H55+H31+H10+H9+H6</f>
        <v>0</v>
      </c>
    </row>
    <row r="57" spans="1:8" ht="15" x14ac:dyDescent="0.25">
      <c r="A57" s="106"/>
      <c r="B57" s="114"/>
      <c r="C57" s="114"/>
      <c r="D57" s="114"/>
      <c r="E57" s="114"/>
      <c r="F57" s="183"/>
      <c r="G57" s="183"/>
      <c r="H57" s="115"/>
    </row>
    <row r="58" spans="1:8" ht="15" x14ac:dyDescent="0.25">
      <c r="A58" s="106"/>
      <c r="B58" s="522" t="s">
        <v>251</v>
      </c>
      <c r="C58" s="523"/>
      <c r="D58" s="523"/>
      <c r="E58" s="524"/>
      <c r="F58" s="179" t="str">
        <f>+F5</f>
        <v>2016</v>
      </c>
      <c r="G58" s="179">
        <f>+G5</f>
        <v>2015</v>
      </c>
      <c r="H58" s="111">
        <f>+H5</f>
        <v>2014</v>
      </c>
    </row>
    <row r="59" spans="1:8" ht="15" x14ac:dyDescent="0.25">
      <c r="A59" s="106"/>
      <c r="B59" s="202" t="s">
        <v>252</v>
      </c>
      <c r="E59" s="207"/>
      <c r="F59" s="180">
        <f>+F60+F61+F62+F63+F68+F69+F70+F71+F72</f>
        <v>0</v>
      </c>
      <c r="G59" s="180">
        <f t="shared" ref="G59:H59" si="13">+G60+G61+G62+G63+G68+G69+G70+G71+G72</f>
        <v>0</v>
      </c>
      <c r="H59" s="180">
        <f t="shared" si="13"/>
        <v>0</v>
      </c>
    </row>
    <row r="60" spans="1:8" ht="15" x14ac:dyDescent="0.25">
      <c r="A60" s="106"/>
      <c r="B60" s="202"/>
      <c r="C60" s="23" t="s">
        <v>175</v>
      </c>
      <c r="E60" s="207"/>
      <c r="F60" s="181"/>
      <c r="G60" s="181"/>
      <c r="H60" s="152"/>
    </row>
    <row r="61" spans="1:8" ht="15" x14ac:dyDescent="0.25">
      <c r="A61" s="106"/>
      <c r="B61" s="202"/>
      <c r="C61" s="23" t="s">
        <v>253</v>
      </c>
      <c r="E61" s="207"/>
      <c r="F61" s="181"/>
      <c r="G61" s="181"/>
      <c r="H61" s="152"/>
    </row>
    <row r="62" spans="1:8" ht="15" x14ac:dyDescent="0.25">
      <c r="A62" s="106"/>
      <c r="B62" s="202"/>
      <c r="C62" s="23" t="s">
        <v>254</v>
      </c>
      <c r="E62" s="207"/>
      <c r="F62" s="181"/>
      <c r="G62" s="181"/>
      <c r="H62" s="152"/>
    </row>
    <row r="63" spans="1:8" ht="15" x14ac:dyDescent="0.25">
      <c r="A63" s="106"/>
      <c r="B63" s="202"/>
      <c r="C63" s="23" t="s">
        <v>178</v>
      </c>
      <c r="E63" s="207"/>
      <c r="F63" s="180">
        <f>+SUM(F64:F67)</f>
        <v>0</v>
      </c>
      <c r="G63" s="180">
        <f t="shared" ref="G63:H63" si="14">+SUM(G64:G67)</f>
        <v>0</v>
      </c>
      <c r="H63" s="180">
        <f t="shared" si="14"/>
        <v>0</v>
      </c>
    </row>
    <row r="64" spans="1:8" ht="15" x14ac:dyDescent="0.25">
      <c r="A64" s="106"/>
      <c r="B64" s="202"/>
      <c r="D64" s="23" t="s">
        <v>255</v>
      </c>
      <c r="E64" s="207"/>
      <c r="F64" s="181"/>
      <c r="G64" s="181"/>
      <c r="H64" s="152"/>
    </row>
    <row r="65" spans="1:8" ht="15" x14ac:dyDescent="0.25">
      <c r="A65" s="106"/>
      <c r="B65" s="202"/>
      <c r="D65" s="23" t="s">
        <v>256</v>
      </c>
      <c r="E65" s="207"/>
      <c r="F65" s="181"/>
      <c r="G65" s="181"/>
      <c r="H65" s="152"/>
    </row>
    <row r="66" spans="1:8" ht="15" x14ac:dyDescent="0.25">
      <c r="A66" s="106"/>
      <c r="B66" s="202"/>
      <c r="D66" s="23" t="s">
        <v>257</v>
      </c>
      <c r="E66" s="207"/>
      <c r="F66" s="181"/>
      <c r="G66" s="181"/>
      <c r="H66" s="152"/>
    </row>
    <row r="67" spans="1:8" ht="15" x14ac:dyDescent="0.25">
      <c r="A67" s="106"/>
      <c r="B67" s="202"/>
      <c r="D67" s="23" t="s">
        <v>258</v>
      </c>
      <c r="E67" s="207"/>
      <c r="F67" s="181"/>
      <c r="G67" s="181"/>
      <c r="H67" s="152"/>
    </row>
    <row r="68" spans="1:8" ht="15" x14ac:dyDescent="0.25">
      <c r="A68" s="106"/>
      <c r="B68" s="202"/>
      <c r="C68" s="23" t="s">
        <v>185</v>
      </c>
      <c r="E68" s="207"/>
      <c r="F68" s="181"/>
      <c r="G68" s="181"/>
      <c r="H68" s="152"/>
    </row>
    <row r="69" spans="1:8" ht="15" x14ac:dyDescent="0.25">
      <c r="A69" s="106"/>
      <c r="B69" s="202"/>
      <c r="C69" s="23" t="s">
        <v>186</v>
      </c>
      <c r="E69" s="207"/>
      <c r="F69" s="181"/>
      <c r="G69" s="181"/>
      <c r="H69" s="152"/>
    </row>
    <row r="70" spans="1:8" ht="15" x14ac:dyDescent="0.25">
      <c r="A70" s="106"/>
      <c r="B70" s="202"/>
      <c r="C70" s="23" t="s">
        <v>187</v>
      </c>
      <c r="E70" s="207"/>
      <c r="F70" s="181"/>
      <c r="G70" s="181"/>
      <c r="H70" s="152"/>
    </row>
    <row r="71" spans="1:8" ht="15" x14ac:dyDescent="0.25">
      <c r="A71" s="106"/>
      <c r="B71" s="202"/>
      <c r="C71" s="23" t="s">
        <v>259</v>
      </c>
      <c r="E71" s="207"/>
      <c r="F71" s="181"/>
      <c r="G71" s="181"/>
      <c r="H71" s="152"/>
    </row>
    <row r="72" spans="1:8" ht="15" x14ac:dyDescent="0.25">
      <c r="A72" s="106"/>
      <c r="B72" s="202"/>
      <c r="C72" s="23" t="s">
        <v>260</v>
      </c>
      <c r="E72" s="207"/>
      <c r="F72" s="181"/>
      <c r="G72" s="181"/>
      <c r="H72" s="152"/>
    </row>
    <row r="73" spans="1:8" ht="15" x14ac:dyDescent="0.25">
      <c r="A73" s="106"/>
      <c r="B73" s="202" t="s">
        <v>261</v>
      </c>
      <c r="E73" s="207"/>
      <c r="F73" s="180">
        <f>F74+F77</f>
        <v>0</v>
      </c>
      <c r="G73" s="180">
        <f t="shared" ref="G73" si="15">G74+G77</f>
        <v>0</v>
      </c>
      <c r="H73" s="180">
        <f>H74+H77</f>
        <v>0</v>
      </c>
    </row>
    <row r="74" spans="1:8" ht="15" x14ac:dyDescent="0.25">
      <c r="A74" s="106"/>
      <c r="B74" s="202"/>
      <c r="D74" s="23" t="s">
        <v>262</v>
      </c>
      <c r="E74" s="207"/>
      <c r="F74" s="180">
        <f>F75+F76</f>
        <v>0</v>
      </c>
      <c r="G74" s="180">
        <f t="shared" ref="G74:H74" si="16">G75+G76</f>
        <v>0</v>
      </c>
      <c r="H74" s="180">
        <f t="shared" si="16"/>
        <v>0</v>
      </c>
    </row>
    <row r="75" spans="1:8" ht="15" x14ac:dyDescent="0.25">
      <c r="A75" s="106"/>
      <c r="B75" s="202"/>
      <c r="E75" s="207" t="s">
        <v>241</v>
      </c>
      <c r="F75" s="181"/>
      <c r="G75" s="181"/>
      <c r="H75" s="152"/>
    </row>
    <row r="76" spans="1:8" ht="15" x14ac:dyDescent="0.25">
      <c r="A76" s="106"/>
      <c r="B76" s="202"/>
      <c r="E76" s="207" t="s">
        <v>242</v>
      </c>
      <c r="F76" s="181"/>
      <c r="G76" s="181"/>
      <c r="H76" s="152"/>
    </row>
    <row r="77" spans="1:8" ht="15" x14ac:dyDescent="0.25">
      <c r="A77" s="106"/>
      <c r="B77" s="202"/>
      <c r="D77" s="23" t="s">
        <v>263</v>
      </c>
      <c r="E77" s="207"/>
      <c r="F77" s="180">
        <f>F78+F79</f>
        <v>0</v>
      </c>
      <c r="G77" s="180">
        <f t="shared" ref="G77:H77" si="17">G78+G79</f>
        <v>0</v>
      </c>
      <c r="H77" s="180">
        <f t="shared" si="17"/>
        <v>0</v>
      </c>
    </row>
    <row r="78" spans="1:8" ht="15" x14ac:dyDescent="0.25">
      <c r="A78" s="106"/>
      <c r="B78" s="202"/>
      <c r="E78" s="207" t="s">
        <v>241</v>
      </c>
      <c r="F78" s="181"/>
      <c r="G78" s="181"/>
      <c r="H78" s="152"/>
    </row>
    <row r="79" spans="1:8" ht="15" x14ac:dyDescent="0.25">
      <c r="A79" s="106"/>
      <c r="B79" s="202"/>
      <c r="E79" s="207" t="s">
        <v>242</v>
      </c>
      <c r="F79" s="181"/>
      <c r="G79" s="181"/>
      <c r="H79" s="152"/>
    </row>
    <row r="80" spans="1:8" ht="15" x14ac:dyDescent="0.25">
      <c r="A80" s="106"/>
      <c r="B80" s="202" t="s">
        <v>18</v>
      </c>
      <c r="E80" s="207"/>
      <c r="F80" s="180">
        <f>F81+F82+F83</f>
        <v>0</v>
      </c>
      <c r="G80" s="180">
        <f t="shared" ref="G80" si="18">G81+G82+G83</f>
        <v>0</v>
      </c>
      <c r="H80" s="180">
        <f>H81+H82+H83</f>
        <v>0</v>
      </c>
    </row>
    <row r="81" spans="1:10" ht="15" x14ac:dyDescent="0.25">
      <c r="A81" s="106"/>
      <c r="B81" s="202"/>
      <c r="D81" s="23" t="s">
        <v>264</v>
      </c>
      <c r="E81" s="207"/>
      <c r="F81" s="181"/>
      <c r="G81" s="181"/>
      <c r="H81" s="152"/>
    </row>
    <row r="82" spans="1:10" ht="15" x14ac:dyDescent="0.25">
      <c r="A82" s="106"/>
      <c r="B82" s="202"/>
      <c r="D82" s="23" t="s">
        <v>265</v>
      </c>
      <c r="E82" s="207"/>
      <c r="F82" s="181"/>
      <c r="G82" s="181"/>
      <c r="H82" s="152"/>
    </row>
    <row r="83" spans="1:10" ht="15" x14ac:dyDescent="0.25">
      <c r="A83" s="106"/>
      <c r="B83" s="202"/>
      <c r="D83" s="23" t="s">
        <v>266</v>
      </c>
      <c r="E83" s="207"/>
      <c r="F83" s="181"/>
      <c r="G83" s="181"/>
      <c r="H83" s="152"/>
    </row>
    <row r="84" spans="1:10" ht="15" x14ac:dyDescent="0.25">
      <c r="A84" s="106"/>
      <c r="B84" s="202" t="s">
        <v>267</v>
      </c>
      <c r="E84" s="207"/>
      <c r="F84" s="180">
        <f>+F85+F92+F95+F98+F101+F104+F107+F110+F113</f>
        <v>0</v>
      </c>
      <c r="G84" s="180">
        <f t="shared" ref="G84" si="19">+G85+G92+G95+G98+G101+G104+G107+G110+G113</f>
        <v>0</v>
      </c>
      <c r="H84" s="180">
        <f>+H85+H92+H95+H98+H101+H104+H107+H110+H113</f>
        <v>0</v>
      </c>
      <c r="J84" s="76"/>
    </row>
    <row r="85" spans="1:10" ht="15" x14ac:dyDescent="0.25">
      <c r="A85" s="106"/>
      <c r="B85" s="202"/>
      <c r="D85" s="23" t="s">
        <v>268</v>
      </c>
      <c r="E85" s="207"/>
      <c r="F85" s="180">
        <f>F86+F89</f>
        <v>0</v>
      </c>
      <c r="G85" s="180">
        <f t="shared" ref="G85:H85" si="20">G86+G89</f>
        <v>0</v>
      </c>
      <c r="H85" s="180">
        <f t="shared" si="20"/>
        <v>0</v>
      </c>
    </row>
    <row r="86" spans="1:10" ht="15" x14ac:dyDescent="0.25">
      <c r="A86" s="106"/>
      <c r="B86" s="202"/>
      <c r="E86" s="207" t="s">
        <v>269</v>
      </c>
      <c r="F86" s="180">
        <f>SUM(F87:F88)</f>
        <v>0</v>
      </c>
      <c r="G86" s="180">
        <f t="shared" ref="G86:H86" si="21">SUM(G87:G88)</f>
        <v>0</v>
      </c>
      <c r="H86" s="180">
        <f t="shared" si="21"/>
        <v>0</v>
      </c>
    </row>
    <row r="87" spans="1:10" ht="15" x14ac:dyDescent="0.25">
      <c r="A87" s="106"/>
      <c r="B87" s="202"/>
      <c r="E87" s="207" t="s">
        <v>270</v>
      </c>
      <c r="F87" s="181"/>
      <c r="G87" s="181"/>
      <c r="H87" s="152"/>
    </row>
    <row r="88" spans="1:10" ht="15" x14ac:dyDescent="0.25">
      <c r="A88" s="106"/>
      <c r="B88" s="202"/>
      <c r="E88" s="207" t="s">
        <v>271</v>
      </c>
      <c r="F88" s="181"/>
      <c r="G88" s="181"/>
      <c r="H88" s="152"/>
    </row>
    <row r="89" spans="1:10" ht="15" x14ac:dyDescent="0.25">
      <c r="A89" s="106"/>
      <c r="B89" s="202"/>
      <c r="E89" s="207" t="s">
        <v>272</v>
      </c>
      <c r="F89" s="180">
        <f>SUM(F90:F91)</f>
        <v>0</v>
      </c>
      <c r="G89" s="180">
        <f t="shared" ref="G89:H89" si="22">SUM(G90:G91)</f>
        <v>0</v>
      </c>
      <c r="H89" s="180">
        <f t="shared" si="22"/>
        <v>0</v>
      </c>
    </row>
    <row r="90" spans="1:10" ht="15" x14ac:dyDescent="0.25">
      <c r="A90" s="106"/>
      <c r="B90" s="202"/>
      <c r="E90" s="207" t="s">
        <v>270</v>
      </c>
      <c r="F90" s="181"/>
      <c r="G90" s="181"/>
      <c r="H90" s="152"/>
    </row>
    <row r="91" spans="1:10" ht="15" x14ac:dyDescent="0.25">
      <c r="A91" s="106"/>
      <c r="B91" s="202"/>
      <c r="E91" s="207" t="s">
        <v>271</v>
      </c>
      <c r="F91" s="181"/>
      <c r="G91" s="181"/>
      <c r="H91" s="152"/>
    </row>
    <row r="92" spans="1:10" ht="15" x14ac:dyDescent="0.25">
      <c r="A92" s="106"/>
      <c r="B92" s="202"/>
      <c r="D92" s="23" t="s">
        <v>273</v>
      </c>
      <c r="E92" s="207"/>
      <c r="F92" s="180">
        <f>SUM(F93:F94)</f>
        <v>0</v>
      </c>
      <c r="G92" s="180">
        <f t="shared" ref="G92:H92" si="23">SUM(G93:G94)</f>
        <v>0</v>
      </c>
      <c r="H92" s="180">
        <f t="shared" si="23"/>
        <v>0</v>
      </c>
    </row>
    <row r="93" spans="1:10" ht="15" x14ac:dyDescent="0.25">
      <c r="A93" s="106"/>
      <c r="B93" s="202"/>
      <c r="E93" s="207" t="s">
        <v>241</v>
      </c>
      <c r="F93" s="181"/>
      <c r="G93" s="181"/>
      <c r="H93" s="152"/>
    </row>
    <row r="94" spans="1:10" ht="15" x14ac:dyDescent="0.25">
      <c r="A94" s="106"/>
      <c r="B94" s="202"/>
      <c r="E94" s="207" t="s">
        <v>242</v>
      </c>
      <c r="F94" s="181"/>
      <c r="G94" s="181"/>
      <c r="H94" s="152"/>
    </row>
    <row r="95" spans="1:10" ht="25.9" customHeight="1" x14ac:dyDescent="0.25">
      <c r="A95" s="106"/>
      <c r="B95" s="202"/>
      <c r="D95" s="23" t="s">
        <v>274</v>
      </c>
      <c r="E95" s="207"/>
      <c r="F95" s="180">
        <f>SUM(F96:F97)</f>
        <v>0</v>
      </c>
      <c r="G95" s="180">
        <f t="shared" ref="G95:H95" si="24">SUM(G96:G97)</f>
        <v>0</v>
      </c>
      <c r="H95" s="180">
        <f t="shared" si="24"/>
        <v>0</v>
      </c>
    </row>
    <row r="96" spans="1:10" ht="15" x14ac:dyDescent="0.25">
      <c r="A96" s="106"/>
      <c r="B96" s="202"/>
      <c r="E96" s="207" t="s">
        <v>241</v>
      </c>
      <c r="F96" s="181"/>
      <c r="G96" s="181"/>
      <c r="H96" s="152"/>
    </row>
    <row r="97" spans="1:8" ht="15" x14ac:dyDescent="0.25">
      <c r="A97" s="106"/>
      <c r="B97" s="202"/>
      <c r="E97" s="207" t="s">
        <v>242</v>
      </c>
      <c r="F97" s="181"/>
      <c r="G97" s="181"/>
      <c r="H97" s="152"/>
    </row>
    <row r="98" spans="1:8" ht="15" x14ac:dyDescent="0.25">
      <c r="A98" s="106"/>
      <c r="B98" s="202"/>
      <c r="D98" s="23" t="s">
        <v>201</v>
      </c>
      <c r="E98" s="207"/>
      <c r="F98" s="180">
        <f>SUM(F99:F100)</f>
        <v>0</v>
      </c>
      <c r="G98" s="180">
        <f t="shared" ref="G98:H98" si="25">SUM(G99:G100)</f>
        <v>0</v>
      </c>
      <c r="H98" s="180">
        <f t="shared" si="25"/>
        <v>0</v>
      </c>
    </row>
    <row r="99" spans="1:8" ht="15" x14ac:dyDescent="0.25">
      <c r="A99" s="106"/>
      <c r="B99" s="202"/>
      <c r="E99" s="207" t="s">
        <v>241</v>
      </c>
      <c r="F99" s="181"/>
      <c r="G99" s="181"/>
      <c r="H99" s="152"/>
    </row>
    <row r="100" spans="1:8" ht="15" x14ac:dyDescent="0.25">
      <c r="A100" s="106"/>
      <c r="B100" s="202"/>
      <c r="E100" s="207" t="s">
        <v>242</v>
      </c>
      <c r="F100" s="181"/>
      <c r="G100" s="181"/>
      <c r="H100" s="152"/>
    </row>
    <row r="101" spans="1:8" ht="15" x14ac:dyDescent="0.25">
      <c r="A101" s="106"/>
      <c r="B101" s="202"/>
      <c r="D101" s="23" t="s">
        <v>202</v>
      </c>
      <c r="E101" s="207"/>
      <c r="F101" s="180">
        <f>SUM(F102:F103)</f>
        <v>0</v>
      </c>
      <c r="G101" s="180">
        <f t="shared" ref="G101:H101" si="26">SUM(G102:G103)</f>
        <v>0</v>
      </c>
      <c r="H101" s="180">
        <f t="shared" si="26"/>
        <v>0</v>
      </c>
    </row>
    <row r="102" spans="1:8" ht="15" x14ac:dyDescent="0.25">
      <c r="A102" s="106"/>
      <c r="B102" s="202"/>
      <c r="E102" s="207" t="s">
        <v>241</v>
      </c>
      <c r="F102" s="181"/>
      <c r="G102" s="181"/>
      <c r="H102" s="152"/>
    </row>
    <row r="103" spans="1:8" ht="15" x14ac:dyDescent="0.25">
      <c r="A103" s="106"/>
      <c r="B103" s="202"/>
      <c r="E103" s="207" t="s">
        <v>242</v>
      </c>
      <c r="F103" s="181"/>
      <c r="G103" s="181"/>
      <c r="H103" s="152"/>
    </row>
    <row r="104" spans="1:8" ht="15" x14ac:dyDescent="0.25">
      <c r="A104" s="106"/>
      <c r="B104" s="202"/>
      <c r="D104" s="23" t="s">
        <v>203</v>
      </c>
      <c r="E104" s="207"/>
      <c r="F104" s="180">
        <f>SUM(F105:F106)</f>
        <v>0</v>
      </c>
      <c r="G104" s="180">
        <f t="shared" ref="G104:H104" si="27">SUM(G105:G106)</f>
        <v>0</v>
      </c>
      <c r="H104" s="180">
        <f t="shared" si="27"/>
        <v>0</v>
      </c>
    </row>
    <row r="105" spans="1:8" ht="15" x14ac:dyDescent="0.25">
      <c r="A105" s="106"/>
      <c r="B105" s="202"/>
      <c r="E105" s="207" t="s">
        <v>241</v>
      </c>
      <c r="F105" s="181"/>
      <c r="G105" s="181"/>
      <c r="H105" s="152"/>
    </row>
    <row r="106" spans="1:8" ht="15" x14ac:dyDescent="0.25">
      <c r="A106" s="106"/>
      <c r="B106" s="202"/>
      <c r="E106" s="207" t="s">
        <v>242</v>
      </c>
      <c r="F106" s="181"/>
      <c r="G106" s="181"/>
      <c r="H106" s="152"/>
    </row>
    <row r="107" spans="1:8" ht="27.75" customHeight="1" x14ac:dyDescent="0.25">
      <c r="A107" s="106"/>
      <c r="B107" s="202"/>
      <c r="D107" s="520" t="s">
        <v>275</v>
      </c>
      <c r="E107" s="521"/>
      <c r="F107" s="180">
        <f>SUM(F108:F109)</f>
        <v>0</v>
      </c>
      <c r="G107" s="180">
        <f t="shared" ref="G107:H107" si="28">SUM(G108:G109)</f>
        <v>0</v>
      </c>
      <c r="H107" s="180">
        <f t="shared" si="28"/>
        <v>0</v>
      </c>
    </row>
    <row r="108" spans="1:8" ht="15" x14ac:dyDescent="0.25">
      <c r="A108" s="106"/>
      <c r="B108" s="202"/>
      <c r="E108" s="207" t="s">
        <v>199</v>
      </c>
      <c r="F108" s="181"/>
      <c r="G108" s="181"/>
      <c r="H108" s="152"/>
    </row>
    <row r="109" spans="1:8" ht="15" x14ac:dyDescent="0.25">
      <c r="A109" s="106"/>
      <c r="B109" s="202"/>
      <c r="E109" s="207" t="s">
        <v>242</v>
      </c>
      <c r="F109" s="181"/>
      <c r="G109" s="181"/>
      <c r="H109" s="152"/>
    </row>
    <row r="110" spans="1:8" ht="15" x14ac:dyDescent="0.25">
      <c r="A110" s="106"/>
      <c r="B110" s="202"/>
      <c r="D110" s="23" t="s">
        <v>276</v>
      </c>
      <c r="E110" s="207"/>
      <c r="F110" s="180">
        <f>SUM(F111:F112)</f>
        <v>0</v>
      </c>
      <c r="G110" s="180">
        <f t="shared" ref="G110:H110" si="29">SUM(G111:G112)</f>
        <v>0</v>
      </c>
      <c r="H110" s="180">
        <f t="shared" si="29"/>
        <v>0</v>
      </c>
    </row>
    <row r="111" spans="1:8" ht="15" x14ac:dyDescent="0.25">
      <c r="A111" s="106"/>
      <c r="B111" s="202"/>
      <c r="E111" s="207" t="s">
        <v>277</v>
      </c>
      <c r="F111" s="181"/>
      <c r="G111" s="181"/>
      <c r="H111" s="152"/>
    </row>
    <row r="112" spans="1:8" ht="15" x14ac:dyDescent="0.25">
      <c r="A112" s="106"/>
      <c r="B112" s="202"/>
      <c r="E112" s="207" t="s">
        <v>278</v>
      </c>
      <c r="F112" s="181"/>
      <c r="G112" s="181"/>
      <c r="H112" s="152"/>
    </row>
    <row r="113" spans="1:8" ht="15" x14ac:dyDescent="0.25">
      <c r="A113" s="106"/>
      <c r="B113" s="202"/>
      <c r="D113" s="23" t="s">
        <v>279</v>
      </c>
      <c r="E113" s="207"/>
      <c r="F113" s="180">
        <f>SUM(F114:F115)</f>
        <v>0</v>
      </c>
      <c r="G113" s="180">
        <f t="shared" ref="G113" si="30">SUM(G114:G115)</f>
        <v>0</v>
      </c>
      <c r="H113" s="180">
        <f>SUM(H114:H115)</f>
        <v>0</v>
      </c>
    </row>
    <row r="114" spans="1:8" ht="15" x14ac:dyDescent="0.25">
      <c r="A114" s="106"/>
      <c r="B114" s="202"/>
      <c r="E114" s="207" t="s">
        <v>241</v>
      </c>
      <c r="F114" s="181"/>
      <c r="G114" s="181"/>
      <c r="H114" s="152"/>
    </row>
    <row r="115" spans="1:8" ht="15" x14ac:dyDescent="0.25">
      <c r="A115" s="106"/>
      <c r="B115" s="202"/>
      <c r="E115" s="207" t="s">
        <v>242</v>
      </c>
      <c r="F115" s="181"/>
      <c r="G115" s="181"/>
      <c r="H115" s="152"/>
    </row>
    <row r="116" spans="1:8" ht="15" x14ac:dyDescent="0.25">
      <c r="A116" s="106"/>
      <c r="B116" s="202" t="s">
        <v>280</v>
      </c>
      <c r="E116" s="207"/>
      <c r="F116" s="184"/>
      <c r="G116" s="184"/>
      <c r="H116" s="153"/>
    </row>
    <row r="117" spans="1:8" ht="15" x14ac:dyDescent="0.25">
      <c r="A117" s="106"/>
      <c r="B117" s="522" t="s">
        <v>281</v>
      </c>
      <c r="C117" s="523"/>
      <c r="D117" s="523"/>
      <c r="E117" s="524"/>
      <c r="F117" s="182">
        <f>+F116+F84+F80+F73+F59</f>
        <v>0</v>
      </c>
      <c r="G117" s="182">
        <f t="shared" ref="G117" si="31">+G116+G84+G80+G73+G59</f>
        <v>0</v>
      </c>
      <c r="H117" s="182">
        <f>+H116+H84+H80+H73+H59</f>
        <v>0</v>
      </c>
    </row>
    <row r="118" spans="1:8" ht="15" x14ac:dyDescent="0.25">
      <c r="A118" s="106"/>
      <c r="B118" s="106"/>
      <c r="C118" s="106"/>
      <c r="D118" s="106"/>
      <c r="E118" s="106"/>
      <c r="F118" s="115"/>
      <c r="G118" s="115"/>
      <c r="H118" s="115"/>
    </row>
    <row r="119" spans="1:8" ht="15" x14ac:dyDescent="0.25">
      <c r="A119" s="106"/>
      <c r="B119" s="106"/>
      <c r="C119" s="106"/>
      <c r="D119" s="106"/>
      <c r="E119" s="106"/>
      <c r="F119" s="115"/>
      <c r="G119" s="115"/>
      <c r="H119" s="115"/>
    </row>
    <row r="120" spans="1:8" ht="15" x14ac:dyDescent="0.25">
      <c r="A120" s="106"/>
      <c r="B120" s="106"/>
      <c r="C120" s="106"/>
      <c r="D120" s="106"/>
      <c r="E120" s="106"/>
      <c r="F120" s="115"/>
      <c r="G120" s="115"/>
      <c r="H120" s="115"/>
    </row>
    <row r="121" spans="1:8" ht="15" x14ac:dyDescent="0.25">
      <c r="A121" s="106"/>
      <c r="B121" s="106"/>
      <c r="C121" s="106"/>
      <c r="D121" s="106"/>
      <c r="E121" s="106"/>
      <c r="F121" s="115"/>
      <c r="G121" s="115"/>
      <c r="H121" s="115"/>
    </row>
    <row r="122" spans="1:8" ht="15" x14ac:dyDescent="0.25">
      <c r="A122" s="106"/>
      <c r="B122" s="106"/>
      <c r="C122" s="106"/>
      <c r="D122" s="106"/>
      <c r="E122" s="106"/>
      <c r="F122" s="115"/>
      <c r="G122" s="115"/>
      <c r="H122" s="115"/>
    </row>
    <row r="123" spans="1:8" ht="15" x14ac:dyDescent="0.25">
      <c r="A123" s="106"/>
      <c r="B123" s="106"/>
      <c r="C123" s="106"/>
      <c r="D123" s="106"/>
      <c r="E123" s="106"/>
      <c r="F123" s="115"/>
      <c r="G123" s="115"/>
      <c r="H123" s="115"/>
    </row>
    <row r="124" spans="1:8" ht="15" x14ac:dyDescent="0.25">
      <c r="A124" s="106"/>
      <c r="B124" s="106"/>
      <c r="C124" s="106"/>
      <c r="D124" s="106"/>
      <c r="E124" s="106"/>
      <c r="F124" s="115"/>
      <c r="G124" s="115"/>
      <c r="H124" s="115"/>
    </row>
    <row r="125" spans="1:8" ht="15" x14ac:dyDescent="0.25">
      <c r="A125" s="106"/>
      <c r="B125" s="106"/>
      <c r="C125" s="106"/>
      <c r="D125" s="106"/>
      <c r="E125" s="106"/>
      <c r="F125" s="115"/>
      <c r="G125" s="115"/>
      <c r="H125" s="115"/>
    </row>
    <row r="126" spans="1:8" ht="15" x14ac:dyDescent="0.25">
      <c r="A126" s="106"/>
      <c r="B126" s="106"/>
      <c r="C126" s="106"/>
      <c r="D126" s="106"/>
      <c r="E126" s="106"/>
      <c r="F126" s="115"/>
      <c r="G126" s="115"/>
      <c r="H126" s="115"/>
    </row>
    <row r="127" spans="1:8" ht="15" x14ac:dyDescent="0.25">
      <c r="A127" s="106"/>
      <c r="B127" s="106"/>
      <c r="C127" s="106"/>
      <c r="D127" s="106"/>
      <c r="E127" s="106"/>
      <c r="F127" s="115"/>
      <c r="G127" s="115"/>
      <c r="H127" s="115"/>
    </row>
    <row r="128" spans="1:8" ht="15" x14ac:dyDescent="0.25">
      <c r="A128" s="106"/>
      <c r="B128" s="106"/>
      <c r="C128" s="106"/>
      <c r="D128" s="106"/>
      <c r="E128" s="106"/>
      <c r="F128" s="115"/>
      <c r="G128" s="115"/>
      <c r="H128" s="115"/>
    </row>
    <row r="129" spans="1:8" ht="15" x14ac:dyDescent="0.25">
      <c r="A129" s="106"/>
      <c r="B129" s="106"/>
      <c r="C129" s="106"/>
      <c r="D129" s="106"/>
      <c r="E129" s="106"/>
      <c r="F129" s="115"/>
      <c r="G129" s="115"/>
      <c r="H129" s="115"/>
    </row>
    <row r="130" spans="1:8" ht="15" x14ac:dyDescent="0.25">
      <c r="A130" s="106"/>
      <c r="B130" s="106"/>
      <c r="C130" s="106"/>
      <c r="D130" s="106"/>
      <c r="E130" s="106"/>
      <c r="F130" s="115"/>
      <c r="G130" s="115"/>
      <c r="H130" s="115"/>
    </row>
    <row r="131" spans="1:8" ht="15" x14ac:dyDescent="0.25">
      <c r="A131" s="106"/>
      <c r="B131" s="106"/>
      <c r="C131" s="106"/>
      <c r="D131" s="106"/>
      <c r="E131" s="106"/>
      <c r="F131" s="115"/>
      <c r="G131" s="115"/>
      <c r="H131" s="115"/>
    </row>
    <row r="132" spans="1:8" ht="15" x14ac:dyDescent="0.25">
      <c r="A132" s="106"/>
      <c r="B132" s="106"/>
      <c r="C132" s="106"/>
      <c r="D132" s="106"/>
      <c r="E132" s="106"/>
      <c r="F132" s="115"/>
      <c r="G132" s="115"/>
      <c r="H132" s="115"/>
    </row>
    <row r="133" spans="1:8" ht="15" x14ac:dyDescent="0.25">
      <c r="A133" s="106"/>
      <c r="B133" s="106"/>
      <c r="C133" s="106"/>
      <c r="D133" s="106"/>
      <c r="E133" s="106"/>
      <c r="F133" s="115"/>
      <c r="G133" s="115"/>
      <c r="H133" s="115"/>
    </row>
    <row r="134" spans="1:8" ht="15" x14ac:dyDescent="0.25">
      <c r="A134" s="106"/>
      <c r="B134" s="106"/>
      <c r="C134" s="106"/>
      <c r="D134" s="106"/>
      <c r="E134" s="106"/>
      <c r="F134" s="115"/>
      <c r="G134" s="115"/>
      <c r="H134" s="115"/>
    </row>
    <row r="135" spans="1:8" ht="15" x14ac:dyDescent="0.25">
      <c r="A135" s="106"/>
      <c r="B135" s="106"/>
      <c r="C135" s="106"/>
      <c r="D135" s="106"/>
      <c r="E135" s="106"/>
      <c r="F135" s="115"/>
      <c r="G135" s="115"/>
      <c r="H135" s="115"/>
    </row>
    <row r="136" spans="1:8" ht="15" x14ac:dyDescent="0.25">
      <c r="A136" s="106"/>
      <c r="B136" s="106"/>
      <c r="C136" s="106"/>
      <c r="D136" s="106"/>
      <c r="E136" s="106"/>
      <c r="F136" s="115"/>
      <c r="G136" s="115"/>
      <c r="H136" s="115"/>
    </row>
    <row r="137" spans="1:8" ht="15" x14ac:dyDescent="0.25">
      <c r="A137" s="106"/>
      <c r="B137" s="106"/>
      <c r="C137" s="106"/>
      <c r="D137" s="106"/>
      <c r="E137" s="106"/>
      <c r="F137" s="115"/>
      <c r="G137" s="115"/>
      <c r="H137" s="115"/>
    </row>
    <row r="138" spans="1:8" ht="15" x14ac:dyDescent="0.25">
      <c r="A138" s="106"/>
      <c r="B138" s="106"/>
      <c r="C138" s="106"/>
      <c r="D138" s="106"/>
      <c r="E138" s="106"/>
      <c r="F138" s="115"/>
      <c r="G138" s="115"/>
      <c r="H138" s="115"/>
    </row>
    <row r="139" spans="1:8" ht="15" x14ac:dyDescent="0.25">
      <c r="A139" s="106"/>
      <c r="B139" s="106"/>
      <c r="C139" s="106"/>
      <c r="D139" s="106"/>
      <c r="E139" s="106"/>
      <c r="F139" s="115"/>
      <c r="G139" s="115"/>
      <c r="H139" s="115"/>
    </row>
    <row r="140" spans="1:8" ht="15" x14ac:dyDescent="0.25">
      <c r="A140" s="106"/>
      <c r="B140" s="106"/>
      <c r="C140" s="106"/>
      <c r="D140" s="106"/>
      <c r="E140" s="106"/>
      <c r="F140" s="115"/>
      <c r="G140" s="115"/>
      <c r="H140" s="115"/>
    </row>
    <row r="141" spans="1:8" ht="15" x14ac:dyDescent="0.25">
      <c r="A141" s="106"/>
      <c r="B141" s="106"/>
      <c r="C141" s="106"/>
      <c r="D141" s="106"/>
      <c r="E141" s="106"/>
      <c r="F141" s="115"/>
      <c r="G141" s="115"/>
      <c r="H141" s="115"/>
    </row>
    <row r="142" spans="1:8" ht="15" x14ac:dyDescent="0.25">
      <c r="A142" s="106"/>
      <c r="B142" s="106"/>
      <c r="C142" s="106"/>
      <c r="D142" s="106"/>
      <c r="E142" s="106"/>
      <c r="F142" s="115"/>
      <c r="G142" s="115"/>
      <c r="H142" s="115"/>
    </row>
    <row r="143" spans="1:8" ht="15" x14ac:dyDescent="0.25">
      <c r="A143" s="106"/>
      <c r="B143" s="106"/>
      <c r="C143" s="106"/>
      <c r="D143" s="106"/>
      <c r="E143" s="106"/>
      <c r="F143" s="115"/>
      <c r="G143" s="115"/>
      <c r="H143" s="115"/>
    </row>
    <row r="144" spans="1:8" ht="15" x14ac:dyDescent="0.25">
      <c r="A144" s="106"/>
      <c r="B144" s="106"/>
      <c r="C144" s="106"/>
      <c r="D144" s="106"/>
      <c r="E144" s="106"/>
      <c r="F144" s="115"/>
      <c r="G144" s="115"/>
      <c r="H144" s="115"/>
    </row>
    <row r="145" spans="1:8" ht="15" x14ac:dyDescent="0.25">
      <c r="A145" s="106"/>
      <c r="B145" s="106"/>
      <c r="C145" s="106"/>
      <c r="D145" s="106"/>
      <c r="E145" s="106"/>
      <c r="F145" s="115"/>
      <c r="G145" s="115"/>
      <c r="H145" s="115"/>
    </row>
    <row r="146" spans="1:8" ht="15" x14ac:dyDescent="0.25">
      <c r="A146" s="106"/>
      <c r="B146" s="106"/>
      <c r="C146" s="106"/>
      <c r="D146" s="106"/>
      <c r="E146" s="106"/>
      <c r="F146" s="115"/>
      <c r="G146" s="115"/>
      <c r="H146" s="115"/>
    </row>
    <row r="147" spans="1:8" ht="15" x14ac:dyDescent="0.25">
      <c r="A147" s="106"/>
      <c r="B147" s="106"/>
      <c r="C147" s="106"/>
      <c r="D147" s="106"/>
      <c r="E147" s="106"/>
      <c r="F147" s="115"/>
      <c r="G147" s="115"/>
      <c r="H147" s="115"/>
    </row>
    <row r="148" spans="1:8" ht="15" x14ac:dyDescent="0.25">
      <c r="A148" s="106"/>
      <c r="B148" s="106"/>
      <c r="C148" s="106"/>
      <c r="D148" s="106"/>
      <c r="E148" s="106"/>
      <c r="F148" s="115"/>
      <c r="G148" s="115"/>
      <c r="H148" s="115"/>
    </row>
    <row r="149" spans="1:8" ht="15" x14ac:dyDescent="0.25">
      <c r="A149" s="106"/>
      <c r="B149" s="106"/>
      <c r="C149" s="106"/>
      <c r="D149" s="106"/>
      <c r="E149" s="106"/>
      <c r="F149" s="115"/>
      <c r="G149" s="115"/>
      <c r="H149" s="115"/>
    </row>
    <row r="150" spans="1:8" ht="15" x14ac:dyDescent="0.25">
      <c r="A150" s="106"/>
      <c r="B150" s="106"/>
      <c r="C150" s="106"/>
      <c r="D150" s="106"/>
      <c r="E150" s="106"/>
      <c r="F150" s="115"/>
      <c r="G150" s="115"/>
      <c r="H150" s="115"/>
    </row>
    <row r="151" spans="1:8" ht="15" x14ac:dyDescent="0.25">
      <c r="A151" s="106"/>
      <c r="B151" s="106"/>
      <c r="C151" s="106"/>
      <c r="D151" s="106"/>
      <c r="E151" s="106"/>
      <c r="F151" s="115"/>
      <c r="G151" s="115"/>
      <c r="H151" s="115"/>
    </row>
    <row r="152" spans="1:8" ht="15" x14ac:dyDescent="0.25">
      <c r="A152" s="106"/>
      <c r="B152" s="106"/>
      <c r="C152" s="106"/>
      <c r="D152" s="106"/>
      <c r="E152" s="106"/>
      <c r="F152" s="115"/>
      <c r="G152" s="115"/>
      <c r="H152" s="115"/>
    </row>
    <row r="153" spans="1:8" ht="15" x14ac:dyDescent="0.25">
      <c r="A153" s="106"/>
      <c r="B153" s="106"/>
      <c r="C153" s="106"/>
      <c r="D153" s="106"/>
      <c r="E153" s="106"/>
      <c r="F153" s="115"/>
      <c r="G153" s="115"/>
      <c r="H153" s="115"/>
    </row>
    <row r="154" spans="1:8" ht="15" x14ac:dyDescent="0.25">
      <c r="A154" s="106"/>
      <c r="B154" s="106"/>
      <c r="C154" s="106"/>
      <c r="D154" s="106"/>
      <c r="E154" s="106"/>
      <c r="F154" s="115"/>
      <c r="G154" s="115"/>
      <c r="H154" s="115"/>
    </row>
    <row r="155" spans="1:8" ht="15" x14ac:dyDescent="0.25">
      <c r="A155" s="106"/>
      <c r="B155" s="106"/>
      <c r="C155" s="106"/>
      <c r="D155" s="106"/>
      <c r="E155" s="106"/>
      <c r="F155" s="115"/>
      <c r="G155" s="115"/>
      <c r="H155" s="115"/>
    </row>
    <row r="156" spans="1:8" ht="15" x14ac:dyDescent="0.25">
      <c r="A156" s="106"/>
      <c r="B156" s="106"/>
      <c r="C156" s="106"/>
      <c r="D156" s="106"/>
      <c r="E156" s="106"/>
      <c r="F156" s="115"/>
      <c r="G156" s="115"/>
      <c r="H156" s="115"/>
    </row>
    <row r="157" spans="1:8" ht="15" x14ac:dyDescent="0.25">
      <c r="A157" s="106"/>
      <c r="B157" s="106"/>
      <c r="C157" s="106"/>
      <c r="D157" s="106"/>
      <c r="E157" s="106"/>
      <c r="F157" s="115"/>
      <c r="G157" s="115"/>
      <c r="H157" s="115"/>
    </row>
    <row r="158" spans="1:8" ht="15" x14ac:dyDescent="0.25">
      <c r="A158" s="106"/>
      <c r="B158" s="106"/>
      <c r="C158" s="106"/>
      <c r="D158" s="106"/>
      <c r="E158" s="106"/>
      <c r="F158" s="115"/>
      <c r="G158" s="115"/>
      <c r="H158" s="115"/>
    </row>
    <row r="159" spans="1:8" ht="15" x14ac:dyDescent="0.25">
      <c r="A159" s="106"/>
      <c r="B159" s="106"/>
      <c r="C159" s="106"/>
      <c r="D159" s="106"/>
      <c r="E159" s="106"/>
      <c r="F159" s="115"/>
      <c r="G159" s="115"/>
      <c r="H159" s="115"/>
    </row>
    <row r="160" spans="1:8" ht="15" x14ac:dyDescent="0.25">
      <c r="A160" s="106"/>
      <c r="B160" s="106"/>
      <c r="C160" s="106"/>
      <c r="D160" s="106"/>
      <c r="E160" s="106"/>
      <c r="F160" s="115"/>
      <c r="G160" s="115"/>
      <c r="H160" s="115"/>
    </row>
    <row r="161" spans="1:8" ht="15" x14ac:dyDescent="0.25">
      <c r="A161" s="106"/>
      <c r="B161" s="106"/>
      <c r="C161" s="106"/>
      <c r="D161" s="106"/>
      <c r="E161" s="106"/>
      <c r="F161" s="115"/>
      <c r="G161" s="115"/>
      <c r="H161" s="115"/>
    </row>
    <row r="162" spans="1:8" ht="15" x14ac:dyDescent="0.25">
      <c r="A162" s="106"/>
      <c r="B162" s="106"/>
      <c r="C162" s="106"/>
      <c r="D162" s="106"/>
      <c r="E162" s="106"/>
      <c r="F162" s="115"/>
      <c r="G162" s="115"/>
      <c r="H162" s="115"/>
    </row>
    <row r="163" spans="1:8" ht="15" x14ac:dyDescent="0.25">
      <c r="A163" s="106"/>
      <c r="B163" s="106"/>
      <c r="C163" s="106"/>
      <c r="D163" s="106"/>
      <c r="E163" s="106"/>
      <c r="F163" s="115"/>
      <c r="G163" s="115"/>
      <c r="H163" s="115"/>
    </row>
    <row r="164" spans="1:8" ht="15" x14ac:dyDescent="0.25">
      <c r="A164" s="106"/>
      <c r="B164" s="106"/>
      <c r="C164" s="106"/>
      <c r="D164" s="106"/>
      <c r="E164" s="106"/>
      <c r="F164" s="115"/>
      <c r="G164" s="115"/>
      <c r="H164" s="115"/>
    </row>
    <row r="165" spans="1:8" ht="15" x14ac:dyDescent="0.25">
      <c r="A165" s="106"/>
      <c r="B165" s="106"/>
      <c r="C165" s="106"/>
      <c r="D165" s="106"/>
      <c r="E165" s="106"/>
      <c r="F165" s="115"/>
      <c r="G165" s="115"/>
      <c r="H165" s="115"/>
    </row>
    <row r="166" spans="1:8" ht="15" x14ac:dyDescent="0.25">
      <c r="A166" s="106"/>
      <c r="B166" s="106"/>
      <c r="C166" s="106"/>
      <c r="D166" s="106"/>
      <c r="E166" s="106"/>
      <c r="F166" s="115"/>
      <c r="G166" s="115"/>
      <c r="H166" s="115"/>
    </row>
    <row r="167" spans="1:8" ht="15" x14ac:dyDescent="0.25">
      <c r="A167" s="106"/>
      <c r="B167" s="106"/>
      <c r="C167" s="106"/>
      <c r="D167" s="106"/>
      <c r="E167" s="106"/>
      <c r="F167" s="115"/>
      <c r="G167" s="115"/>
      <c r="H167" s="115"/>
    </row>
    <row r="168" spans="1:8" ht="15" x14ac:dyDescent="0.25">
      <c r="A168" s="106"/>
      <c r="B168" s="106"/>
      <c r="C168" s="106"/>
      <c r="D168" s="106"/>
      <c r="E168" s="106"/>
      <c r="F168" s="115"/>
      <c r="G168" s="115"/>
      <c r="H168" s="115"/>
    </row>
    <row r="169" spans="1:8" ht="15" x14ac:dyDescent="0.25">
      <c r="A169" s="106"/>
      <c r="B169" s="106"/>
      <c r="C169" s="106"/>
      <c r="D169" s="106"/>
      <c r="E169" s="106"/>
      <c r="F169" s="115"/>
      <c r="G169" s="115"/>
      <c r="H169" s="115"/>
    </row>
    <row r="170" spans="1:8" ht="15" x14ac:dyDescent="0.25">
      <c r="A170" s="106"/>
      <c r="B170" s="106"/>
      <c r="C170" s="106"/>
      <c r="D170" s="106"/>
      <c r="E170" s="106"/>
      <c r="F170" s="115"/>
      <c r="G170" s="115"/>
      <c r="H170" s="115"/>
    </row>
    <row r="171" spans="1:8" ht="15" x14ac:dyDescent="0.25">
      <c r="A171" s="106"/>
      <c r="B171" s="106"/>
      <c r="C171" s="106"/>
      <c r="D171" s="106"/>
      <c r="E171" s="106"/>
      <c r="F171" s="115"/>
      <c r="G171" s="115"/>
      <c r="H171" s="115"/>
    </row>
    <row r="172" spans="1:8" ht="15" x14ac:dyDescent="0.25">
      <c r="A172" s="106"/>
      <c r="B172" s="106"/>
      <c r="C172" s="106"/>
      <c r="D172" s="106"/>
      <c r="E172" s="106"/>
      <c r="F172" s="115"/>
      <c r="G172" s="115"/>
      <c r="H172" s="115"/>
    </row>
    <row r="173" spans="1:8" ht="15" x14ac:dyDescent="0.25">
      <c r="A173" s="106"/>
      <c r="B173" s="106"/>
      <c r="C173" s="106"/>
      <c r="D173" s="106"/>
      <c r="E173" s="106"/>
      <c r="F173" s="115"/>
      <c r="G173" s="115"/>
      <c r="H173" s="115"/>
    </row>
    <row r="174" spans="1:8" ht="15" x14ac:dyDescent="0.25">
      <c r="A174" s="106"/>
      <c r="B174" s="106"/>
      <c r="C174" s="106"/>
      <c r="D174" s="106"/>
      <c r="E174" s="106"/>
      <c r="F174" s="115"/>
      <c r="G174" s="115"/>
      <c r="H174" s="115"/>
    </row>
    <row r="175" spans="1:8" ht="15" x14ac:dyDescent="0.25">
      <c r="A175" s="106"/>
      <c r="B175" s="106"/>
      <c r="C175" s="106"/>
      <c r="D175" s="106"/>
      <c r="E175" s="106"/>
      <c r="F175" s="115"/>
      <c r="G175" s="115"/>
      <c r="H175" s="115"/>
    </row>
    <row r="176" spans="1:8" ht="15" x14ac:dyDescent="0.25">
      <c r="A176" s="106"/>
      <c r="B176" s="106"/>
      <c r="C176" s="106"/>
      <c r="D176" s="106"/>
      <c r="E176" s="106"/>
      <c r="F176" s="115"/>
      <c r="G176" s="115"/>
      <c r="H176" s="115"/>
    </row>
    <row r="177" spans="1:8" ht="15" x14ac:dyDescent="0.25">
      <c r="A177" s="106"/>
      <c r="B177" s="106"/>
      <c r="C177" s="106"/>
      <c r="D177" s="106"/>
      <c r="E177" s="106"/>
      <c r="F177" s="115"/>
      <c r="G177" s="115"/>
      <c r="H177" s="115"/>
    </row>
    <row r="178" spans="1:8" ht="15" x14ac:dyDescent="0.25">
      <c r="A178" s="106"/>
      <c r="B178" s="106"/>
      <c r="C178" s="106"/>
      <c r="D178" s="106"/>
      <c r="E178" s="106"/>
      <c r="F178" s="115"/>
      <c r="G178" s="115"/>
      <c r="H178" s="115"/>
    </row>
    <row r="179" spans="1:8" ht="15" x14ac:dyDescent="0.25">
      <c r="A179" s="106"/>
      <c r="B179" s="106"/>
      <c r="C179" s="106"/>
      <c r="D179" s="106"/>
      <c r="E179" s="106"/>
      <c r="F179" s="115"/>
      <c r="G179" s="115"/>
      <c r="H179" s="115"/>
    </row>
    <row r="180" spans="1:8" ht="15" x14ac:dyDescent="0.25">
      <c r="A180" s="106"/>
      <c r="B180" s="106"/>
      <c r="C180" s="106"/>
      <c r="D180" s="106"/>
      <c r="E180" s="106"/>
      <c r="F180" s="115"/>
      <c r="G180" s="115"/>
      <c r="H180" s="115"/>
    </row>
    <row r="181" spans="1:8" ht="15" x14ac:dyDescent="0.25">
      <c r="A181" s="106"/>
      <c r="B181" s="106"/>
      <c r="C181" s="106"/>
      <c r="D181" s="106"/>
      <c r="E181" s="106"/>
      <c r="F181" s="115"/>
      <c r="G181" s="115"/>
      <c r="H181" s="115"/>
    </row>
    <row r="182" spans="1:8" ht="15" x14ac:dyDescent="0.25">
      <c r="A182" s="106"/>
      <c r="B182" s="106"/>
      <c r="C182" s="106"/>
      <c r="D182" s="106"/>
      <c r="E182" s="106"/>
      <c r="F182" s="115"/>
      <c r="G182" s="115"/>
      <c r="H182" s="115"/>
    </row>
    <row r="183" spans="1:8" ht="15" x14ac:dyDescent="0.25">
      <c r="A183" s="106"/>
      <c r="B183" s="106"/>
      <c r="C183" s="106"/>
      <c r="D183" s="106"/>
      <c r="E183" s="106"/>
      <c r="F183" s="115"/>
      <c r="G183" s="115"/>
      <c r="H183" s="115"/>
    </row>
    <row r="184" spans="1:8" ht="15" x14ac:dyDescent="0.25">
      <c r="A184" s="106"/>
      <c r="B184" s="106"/>
      <c r="C184" s="106"/>
      <c r="D184" s="106"/>
      <c r="E184" s="106"/>
      <c r="F184" s="115"/>
      <c r="G184" s="115"/>
      <c r="H184" s="115"/>
    </row>
    <row r="185" spans="1:8" ht="15" x14ac:dyDescent="0.25">
      <c r="A185" s="106"/>
      <c r="B185" s="106"/>
      <c r="C185" s="106"/>
      <c r="D185" s="106"/>
      <c r="E185" s="106"/>
      <c r="F185" s="115"/>
      <c r="G185" s="115"/>
      <c r="H185" s="115"/>
    </row>
    <row r="186" spans="1:8" ht="15" x14ac:dyDescent="0.25">
      <c r="A186" s="106"/>
      <c r="B186" s="106"/>
      <c r="C186" s="106"/>
      <c r="D186" s="106"/>
      <c r="E186" s="106"/>
      <c r="F186" s="115"/>
      <c r="G186" s="115"/>
      <c r="H186" s="115"/>
    </row>
    <row r="187" spans="1:8" ht="15" x14ac:dyDescent="0.25">
      <c r="A187" s="106"/>
      <c r="B187" s="106"/>
      <c r="C187" s="106"/>
      <c r="D187" s="106"/>
      <c r="E187" s="106"/>
      <c r="F187" s="115"/>
      <c r="G187" s="115"/>
      <c r="H187" s="115"/>
    </row>
    <row r="188" spans="1:8" ht="15" x14ac:dyDescent="0.25">
      <c r="A188" s="106"/>
      <c r="B188" s="106"/>
      <c r="C188" s="106"/>
      <c r="D188" s="106"/>
      <c r="E188" s="106"/>
      <c r="F188" s="115"/>
      <c r="G188" s="115"/>
      <c r="H188" s="115"/>
    </row>
    <row r="189" spans="1:8" ht="15" x14ac:dyDescent="0.25">
      <c r="A189" s="106"/>
      <c r="B189" s="106"/>
      <c r="C189" s="106"/>
      <c r="D189" s="106"/>
      <c r="E189" s="106"/>
      <c r="F189" s="115"/>
      <c r="G189" s="115"/>
      <c r="H189" s="115"/>
    </row>
    <row r="190" spans="1:8" ht="15" x14ac:dyDescent="0.25">
      <c r="A190" s="106"/>
      <c r="B190" s="106"/>
      <c r="C190" s="106"/>
      <c r="D190" s="106"/>
      <c r="E190" s="106"/>
      <c r="F190" s="115"/>
      <c r="G190" s="115"/>
      <c r="H190" s="115"/>
    </row>
    <row r="191" spans="1:8" ht="15" x14ac:dyDescent="0.25">
      <c r="A191" s="106"/>
      <c r="B191" s="106"/>
      <c r="C191" s="106"/>
      <c r="D191" s="106"/>
      <c r="E191" s="106"/>
      <c r="F191" s="115"/>
      <c r="G191" s="115"/>
      <c r="H191" s="115"/>
    </row>
    <row r="192" spans="1:8" ht="15" x14ac:dyDescent="0.25">
      <c r="A192" s="106"/>
      <c r="B192" s="106"/>
      <c r="C192" s="106"/>
      <c r="D192" s="106"/>
      <c r="E192" s="106"/>
      <c r="F192" s="115"/>
      <c r="G192" s="115"/>
      <c r="H192" s="115"/>
    </row>
    <row r="193" spans="1:8" ht="15" x14ac:dyDescent="0.25">
      <c r="A193" s="106"/>
      <c r="B193" s="106"/>
      <c r="C193" s="106"/>
      <c r="D193" s="106"/>
      <c r="E193" s="106"/>
      <c r="F193" s="115"/>
      <c r="G193" s="115"/>
      <c r="H193" s="115"/>
    </row>
    <row r="194" spans="1:8" ht="15" x14ac:dyDescent="0.25">
      <c r="A194" s="106"/>
      <c r="B194" s="106"/>
      <c r="C194" s="106"/>
      <c r="D194" s="106"/>
      <c r="E194" s="106"/>
      <c r="F194" s="115"/>
      <c r="G194" s="115"/>
      <c r="H194" s="115"/>
    </row>
    <row r="195" spans="1:8" ht="15" x14ac:dyDescent="0.25">
      <c r="A195" s="106"/>
      <c r="B195" s="106"/>
      <c r="C195" s="106"/>
      <c r="D195" s="106"/>
      <c r="E195" s="106"/>
      <c r="F195" s="115"/>
      <c r="G195" s="115"/>
      <c r="H195" s="115"/>
    </row>
  </sheetData>
  <sheetProtection algorithmName="SHA-512" hashValue="Uw7V9Ki/1yrWn1ya2aXCNMm+OI0Yh25I75xkav12rgiMArnZsI/zsC/IogJwGJpGfhXXnqQfBijFXMg3dKJFZQ==" saltValue="QrLFAlEBic5AD0hzQ+pMrw==" spinCount="100000" sheet="1" objects="1" scenarios="1"/>
  <mergeCells count="8">
    <mergeCell ref="F3:G3"/>
    <mergeCell ref="D107:E107"/>
    <mergeCell ref="B117:E117"/>
    <mergeCell ref="B5:E5"/>
    <mergeCell ref="J5:N6"/>
    <mergeCell ref="D51:E51"/>
    <mergeCell ref="B56:E56"/>
    <mergeCell ref="B58:E58"/>
  </mergeCells>
  <dataValidations count="1">
    <dataValidation type="list" allowBlank="1" showInputMessage="1" showErrorMessage="1" sqref="F2">
      <formula1>"2016,2015,2014,2013"</formula1>
    </dataValidation>
  </dataValidations>
  <printOptions horizontalCentered="1"/>
  <pageMargins left="0.31496062992125984" right="0.31496062992125984" top="1.5354330708661419" bottom="0.74803149606299213" header="0.31496062992125984" footer="0.31496062992125984"/>
  <pageSetup paperSize="9" scale="70" fitToHeight="2" orientation="portrait" r:id="rId1"/>
  <headerFooter>
    <oddHeader>&amp;C&amp;G</oddHeader>
    <oddFooter>&amp;R&amp;P</oddFooter>
  </headerFooter>
  <rowBreaks count="1" manualBreakCount="1">
    <brk id="56" min="1" max="7" man="1"/>
  </rowBreaks>
  <ignoredErrors>
    <ignoredError sqref="F6:H9 H5 F19:H25 F51:H72 F50:G50 F38:G49 F37:G37 F32:G36 F31:G31 H32:H36 H38:H49 H31 H50 F12:H16 G11:H11 G10:H10 F10:F11 H3 F117:G117 F85:H112 F84:G84 F74:H79 F73:G73 F81:H83 F80:G80 F114:H116 F113:G113 F27:H30 F26:G26 F18:G18" unlockedFormula="1"/>
    <ignoredError sqref="F5:G5" numberStoredAsText="1" unlockedFormula="1"/>
    <ignoredError sqref="F4:H4 F2:G2 F3:G3" numberStoredAsText="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137"/>
  <sheetViews>
    <sheetView showGridLines="0" zoomScaleNormal="100" workbookViewId="0">
      <selection activeCell="D13" sqref="D13:E13"/>
    </sheetView>
  </sheetViews>
  <sheetFormatPr defaultColWidth="11.42578125" defaultRowHeight="12.75" x14ac:dyDescent="0.2"/>
  <cols>
    <col min="1" max="1" width="2" style="26" customWidth="1"/>
    <col min="2" max="2" width="6.42578125" style="28" customWidth="1"/>
    <col min="3" max="3" width="63.42578125" style="28" customWidth="1"/>
    <col min="4" max="6" width="16.42578125" style="29" customWidth="1"/>
    <col min="7" max="7" width="18.28515625" style="26" customWidth="1"/>
    <col min="8" max="8" width="17.28515625" style="26" customWidth="1"/>
    <col min="9" max="10" width="11.42578125" style="26"/>
    <col min="11" max="11" width="16.7109375" style="26" customWidth="1"/>
    <col min="12" max="12" width="11.42578125" style="26"/>
    <col min="13" max="16384" width="11.42578125" style="28"/>
  </cols>
  <sheetData>
    <row r="1" spans="1:14" s="26" customFormat="1" ht="6.75" customHeight="1" x14ac:dyDescent="0.2">
      <c r="D1" s="27"/>
      <c r="E1" s="27"/>
      <c r="F1" s="27"/>
    </row>
    <row r="2" spans="1:14" s="119" customFormat="1" ht="15" x14ac:dyDescent="0.25">
      <c r="A2" s="118"/>
      <c r="B2" s="106"/>
      <c r="C2" s="107" t="s">
        <v>131</v>
      </c>
      <c r="D2" s="151" t="s">
        <v>22</v>
      </c>
      <c r="E2" s="498" t="s">
        <v>119</v>
      </c>
      <c r="F2" s="499"/>
      <c r="G2" s="118"/>
      <c r="H2" s="118"/>
      <c r="I2" s="118"/>
      <c r="J2" s="118"/>
      <c r="K2" s="118"/>
      <c r="L2" s="118"/>
    </row>
    <row r="3" spans="1:14" s="119" customFormat="1" ht="13.9" customHeight="1" x14ac:dyDescent="0.25">
      <c r="A3" s="118"/>
      <c r="B3" s="106"/>
      <c r="C3" s="107" t="s">
        <v>377</v>
      </c>
      <c r="D3" s="519" t="str">
        <f>IF(ENTREPRISE!D4="", "-",ENTREPRISE!D4)</f>
        <v>-</v>
      </c>
      <c r="E3" s="519"/>
      <c r="F3" s="116"/>
      <c r="G3" s="118"/>
      <c r="H3" s="118"/>
      <c r="I3" s="118"/>
      <c r="J3" s="118"/>
      <c r="K3" s="118"/>
      <c r="L3" s="118"/>
    </row>
    <row r="4" spans="1:14" s="118" customFormat="1" ht="12" customHeight="1" x14ac:dyDescent="0.25">
      <c r="B4" s="249" t="s">
        <v>447</v>
      </c>
      <c r="C4" s="249"/>
      <c r="D4" s="109"/>
      <c r="E4" s="116"/>
      <c r="F4" s="116"/>
    </row>
    <row r="5" spans="1:14" s="119" customFormat="1" ht="13.15" customHeight="1" x14ac:dyDescent="0.25">
      <c r="A5" s="118"/>
      <c r="B5" s="522" t="s">
        <v>282</v>
      </c>
      <c r="C5" s="524"/>
      <c r="D5" s="120" t="str">
        <f>+D2</f>
        <v>2016</v>
      </c>
      <c r="E5" s="120">
        <f>+D5-1</f>
        <v>2015</v>
      </c>
      <c r="F5" s="120">
        <f>+E5-1</f>
        <v>2014</v>
      </c>
      <c r="G5" s="118"/>
      <c r="H5" s="121"/>
      <c r="I5" s="121"/>
      <c r="J5" s="121"/>
      <c r="K5" s="121"/>
      <c r="L5" s="118"/>
    </row>
    <row r="6" spans="1:14" s="119" customFormat="1" ht="13.15" customHeight="1" x14ac:dyDescent="0.25">
      <c r="A6" s="118"/>
      <c r="B6" s="208" t="s">
        <v>283</v>
      </c>
      <c r="C6" s="122"/>
      <c r="D6" s="155"/>
      <c r="E6" s="155"/>
      <c r="F6" s="155">
        <f>'PROFIT &amp; LOSS FORMER FORMAT'!F30</f>
        <v>0</v>
      </c>
      <c r="G6" s="544" t="s">
        <v>425</v>
      </c>
      <c r="H6" s="545"/>
      <c r="I6" s="545"/>
      <c r="J6" s="545"/>
      <c r="K6" s="545"/>
      <c r="L6" s="118"/>
    </row>
    <row r="7" spans="1:14" s="119" customFormat="1" ht="15" x14ac:dyDescent="0.25">
      <c r="A7" s="118"/>
      <c r="B7" s="162" t="s">
        <v>284</v>
      </c>
      <c r="C7" s="106"/>
      <c r="D7" s="156"/>
      <c r="E7" s="156"/>
      <c r="F7" s="156">
        <f>'PROFIT &amp; LOSS FORMER FORMAT'!F31</f>
        <v>0</v>
      </c>
      <c r="G7" s="546"/>
      <c r="H7" s="545"/>
      <c r="I7" s="545"/>
      <c r="J7" s="545"/>
      <c r="K7" s="545"/>
      <c r="L7" s="118"/>
    </row>
    <row r="8" spans="1:14" s="118" customFormat="1" ht="13.15" customHeight="1" x14ac:dyDescent="0.25">
      <c r="B8" s="162" t="s">
        <v>285</v>
      </c>
      <c r="C8" s="106"/>
      <c r="D8" s="156"/>
      <c r="E8" s="156"/>
      <c r="F8" s="156">
        <f>'PROFIT &amp; LOSS FORMER FORMAT'!F32</f>
        <v>0</v>
      </c>
      <c r="G8" s="66" t="s">
        <v>120</v>
      </c>
      <c r="H8" s="200" t="s">
        <v>121</v>
      </c>
      <c r="I8" s="200"/>
      <c r="J8" s="200"/>
      <c r="K8" s="197"/>
    </row>
    <row r="9" spans="1:14" s="118" customFormat="1" ht="13.15" customHeight="1" x14ac:dyDescent="0.25">
      <c r="B9" s="162" t="s">
        <v>286</v>
      </c>
      <c r="C9" s="106"/>
      <c r="D9" s="156"/>
      <c r="E9" s="156"/>
      <c r="F9" s="156">
        <f>'PROFIT &amp; LOSS FORMER FORMAT'!F36</f>
        <v>0</v>
      </c>
      <c r="G9" s="23" t="s">
        <v>426</v>
      </c>
      <c r="H9" s="547" t="s">
        <v>122</v>
      </c>
      <c r="I9" s="547"/>
      <c r="J9" s="547"/>
      <c r="K9" s="547"/>
    </row>
    <row r="10" spans="1:14" s="118" customFormat="1" ht="13.15" customHeight="1" x14ac:dyDescent="0.25">
      <c r="B10" s="162" t="s">
        <v>287</v>
      </c>
      <c r="C10" s="106"/>
      <c r="D10" s="128">
        <f>SUM(D11:D12)</f>
        <v>0</v>
      </c>
      <c r="E10" s="128">
        <f t="shared" ref="E10:F10" si="0">SUM(E11:E12)</f>
        <v>0</v>
      </c>
      <c r="F10" s="128">
        <f t="shared" si="0"/>
        <v>0</v>
      </c>
      <c r="G10" s="548" t="s">
        <v>123</v>
      </c>
      <c r="H10" s="549"/>
      <c r="I10" s="550"/>
      <c r="J10" s="550"/>
      <c r="K10" s="550"/>
      <c r="L10" s="117"/>
      <c r="M10" s="117"/>
      <c r="N10" s="117"/>
    </row>
    <row r="11" spans="1:14" s="118" customFormat="1" ht="13.15" customHeight="1" x14ac:dyDescent="0.25">
      <c r="B11" s="112"/>
      <c r="C11" s="163" t="s">
        <v>288</v>
      </c>
      <c r="D11" s="156"/>
      <c r="E11" s="156"/>
      <c r="F11" s="156">
        <f>'PROFIT &amp; LOSS FORMER FORMAT'!F6*(-1)</f>
        <v>0</v>
      </c>
      <c r="G11" s="551" t="s">
        <v>124</v>
      </c>
      <c r="H11" s="552"/>
      <c r="I11" s="552"/>
      <c r="J11" s="552"/>
      <c r="K11" s="98"/>
    </row>
    <row r="12" spans="1:14" s="118" customFormat="1" ht="13.15" customHeight="1" x14ac:dyDescent="0.25">
      <c r="B12" s="112"/>
      <c r="C12" s="163" t="s">
        <v>289</v>
      </c>
      <c r="D12" s="156"/>
      <c r="E12" s="156"/>
      <c r="F12" s="156">
        <f>'PROFIT &amp; LOSS FORMER FORMAT'!F7*(-1)</f>
        <v>0</v>
      </c>
      <c r="G12" s="551" t="s">
        <v>125</v>
      </c>
      <c r="H12" s="552"/>
      <c r="I12" s="552"/>
      <c r="J12" s="552"/>
      <c r="K12" s="552"/>
    </row>
    <row r="13" spans="1:14" s="118" customFormat="1" ht="13.15" customHeight="1" x14ac:dyDescent="0.25">
      <c r="B13" s="162" t="s">
        <v>290</v>
      </c>
      <c r="C13" s="106"/>
      <c r="D13" s="128">
        <f>SUM(D14:D15)+D18</f>
        <v>0</v>
      </c>
      <c r="E13" s="128">
        <f>SUM(E14:E15)+E18</f>
        <v>0</v>
      </c>
      <c r="F13" s="128">
        <f>'PROFIT &amp; LOSS FORMER FORMAT'!F8*(-1)</f>
        <v>0</v>
      </c>
      <c r="G13" s="551" t="s">
        <v>126</v>
      </c>
      <c r="H13" s="552"/>
      <c r="I13" s="201"/>
      <c r="J13" s="201"/>
      <c r="K13" s="201"/>
    </row>
    <row r="14" spans="1:14" s="118" customFormat="1" ht="13.15" customHeight="1" x14ac:dyDescent="0.25">
      <c r="B14" s="112"/>
      <c r="C14" s="163" t="s">
        <v>291</v>
      </c>
      <c r="D14" s="156"/>
      <c r="E14" s="156"/>
      <c r="F14" s="156"/>
      <c r="G14" s="534" t="s">
        <v>127</v>
      </c>
      <c r="H14" s="535"/>
      <c r="I14" s="535"/>
      <c r="J14" s="535"/>
      <c r="K14" s="535"/>
    </row>
    <row r="15" spans="1:14" s="118" customFormat="1" ht="15" x14ac:dyDescent="0.25">
      <c r="B15" s="112"/>
      <c r="C15" s="163" t="s">
        <v>292</v>
      </c>
      <c r="D15" s="128">
        <f>SUM(D16:D17)</f>
        <v>0</v>
      </c>
      <c r="E15" s="128">
        <f t="shared" ref="E15" si="1">SUM(E16:E17)</f>
        <v>0</v>
      </c>
      <c r="F15" s="128"/>
      <c r="G15" s="534"/>
      <c r="H15" s="535"/>
      <c r="I15" s="535"/>
      <c r="J15" s="535"/>
      <c r="K15" s="535"/>
    </row>
    <row r="16" spans="1:14" s="118" customFormat="1" ht="13.15" customHeight="1" x14ac:dyDescent="0.25">
      <c r="B16" s="112"/>
      <c r="C16" s="163" t="s">
        <v>293</v>
      </c>
      <c r="D16" s="156"/>
      <c r="E16" s="156"/>
      <c r="F16" s="156"/>
      <c r="G16" s="534"/>
      <c r="H16" s="535"/>
      <c r="I16" s="535"/>
      <c r="J16" s="535"/>
      <c r="K16" s="535"/>
    </row>
    <row r="17" spans="2:11" s="118" customFormat="1" ht="13.15" customHeight="1" x14ac:dyDescent="0.25">
      <c r="B17" s="160"/>
      <c r="C17" s="163" t="s">
        <v>294</v>
      </c>
      <c r="D17" s="156"/>
      <c r="E17" s="156"/>
      <c r="F17" s="156"/>
      <c r="G17" s="534" t="s">
        <v>422</v>
      </c>
      <c r="H17" s="535"/>
      <c r="I17" s="535"/>
      <c r="J17" s="535"/>
      <c r="K17" s="535"/>
    </row>
    <row r="18" spans="2:11" s="118" customFormat="1" ht="15" x14ac:dyDescent="0.25">
      <c r="B18" s="113"/>
      <c r="C18" s="163" t="s">
        <v>295</v>
      </c>
      <c r="D18" s="156"/>
      <c r="E18" s="156"/>
      <c r="F18" s="156"/>
      <c r="G18" s="534"/>
      <c r="H18" s="535"/>
      <c r="I18" s="535"/>
      <c r="J18" s="535"/>
      <c r="K18" s="535"/>
    </row>
    <row r="19" spans="2:11" s="118" customFormat="1" ht="15" x14ac:dyDescent="0.25">
      <c r="B19" s="162" t="s">
        <v>296</v>
      </c>
      <c r="C19" s="106"/>
      <c r="D19" s="128">
        <f>SUM(D20:D21)</f>
        <v>0</v>
      </c>
      <c r="E19" s="128">
        <f t="shared" ref="E19:F19" si="2">SUM(E20:E21)</f>
        <v>0</v>
      </c>
      <c r="F19" s="128">
        <f t="shared" si="2"/>
        <v>0</v>
      </c>
      <c r="G19" s="542" t="s">
        <v>128</v>
      </c>
      <c r="H19" s="543"/>
      <c r="I19" s="543"/>
      <c r="J19" s="543"/>
      <c r="K19" s="543"/>
    </row>
    <row r="20" spans="2:11" s="118" customFormat="1" ht="13.15" customHeight="1" x14ac:dyDescent="0.25">
      <c r="B20" s="112"/>
      <c r="C20" s="163" t="s">
        <v>297</v>
      </c>
      <c r="D20" s="156"/>
      <c r="E20" s="156"/>
      <c r="F20" s="156">
        <f>'PROFIT &amp; LOSS FORMER FORMAT'!F34-'PROFIT &amp; LOSS FORMER FORMAT'!F14</f>
        <v>0</v>
      </c>
      <c r="G20" s="540" t="s">
        <v>427</v>
      </c>
      <c r="H20" s="541"/>
      <c r="I20" s="541"/>
      <c r="J20" s="541"/>
      <c r="K20" s="541"/>
    </row>
    <row r="21" spans="2:11" s="118" customFormat="1" ht="15" x14ac:dyDescent="0.25">
      <c r="B21" s="113"/>
      <c r="C21" s="106" t="s">
        <v>298</v>
      </c>
      <c r="D21" s="156"/>
      <c r="E21" s="156"/>
      <c r="F21" s="156">
        <f>'PROFIT &amp; LOSS FORMER FORMAT'!F35-'PROFIT &amp; LOSS FORMER FORMAT'!F15</f>
        <v>0</v>
      </c>
      <c r="G21" s="540"/>
      <c r="H21" s="541"/>
      <c r="I21" s="541"/>
      <c r="J21" s="541"/>
      <c r="K21" s="541"/>
    </row>
    <row r="22" spans="2:11" s="118" customFormat="1" ht="13.15" customHeight="1" x14ac:dyDescent="0.25">
      <c r="B22" s="162" t="s">
        <v>299</v>
      </c>
      <c r="C22" s="106"/>
      <c r="D22" s="156"/>
      <c r="E22" s="156"/>
      <c r="F22" s="156">
        <f>'PROFIT &amp; LOSS FORMER FORMAT'!F16*(-1)</f>
        <v>0</v>
      </c>
      <c r="G22" s="540"/>
      <c r="H22" s="541"/>
      <c r="I22" s="541"/>
      <c r="J22" s="541"/>
      <c r="K22" s="541"/>
    </row>
    <row r="23" spans="2:11" s="118" customFormat="1" ht="13.15" customHeight="1" x14ac:dyDescent="0.25">
      <c r="B23" s="528" t="s">
        <v>300</v>
      </c>
      <c r="C23" s="529"/>
      <c r="D23" s="128">
        <f>SUM(D24:D25)</f>
        <v>0</v>
      </c>
      <c r="E23" s="128">
        <f t="shared" ref="E23:F23" si="3">SUM(E24:E25)</f>
        <v>0</v>
      </c>
      <c r="F23" s="128">
        <f t="shared" si="3"/>
        <v>0</v>
      </c>
      <c r="G23" s="534" t="s">
        <v>424</v>
      </c>
      <c r="H23" s="535"/>
      <c r="I23" s="535"/>
      <c r="J23" s="535"/>
      <c r="K23" s="535"/>
    </row>
    <row r="24" spans="2:11" s="118" customFormat="1" ht="15" x14ac:dyDescent="0.25">
      <c r="B24" s="112"/>
      <c r="C24" s="163" t="s">
        <v>301</v>
      </c>
      <c r="D24" s="156"/>
      <c r="E24" s="156"/>
      <c r="F24" s="156">
        <f>'PROFIT &amp; LOSS FORMER FORMAT'!F38</f>
        <v>0</v>
      </c>
      <c r="G24" s="534"/>
      <c r="H24" s="535"/>
      <c r="I24" s="535"/>
      <c r="J24" s="535"/>
      <c r="K24" s="535"/>
    </row>
    <row r="25" spans="2:11" s="118" customFormat="1" ht="15" x14ac:dyDescent="0.25">
      <c r="B25" s="113"/>
      <c r="C25" s="106" t="s">
        <v>302</v>
      </c>
      <c r="D25" s="156"/>
      <c r="E25" s="156"/>
      <c r="F25" s="156">
        <f>'PROFIT &amp; LOSS FORMER FORMAT'!F39</f>
        <v>0</v>
      </c>
      <c r="G25" s="123"/>
      <c r="H25" s="124"/>
      <c r="I25" s="124"/>
      <c r="J25" s="124"/>
      <c r="K25" s="124"/>
    </row>
    <row r="26" spans="2:11" s="118" customFormat="1" ht="26.45" customHeight="1" x14ac:dyDescent="0.25">
      <c r="B26" s="530" t="s">
        <v>303</v>
      </c>
      <c r="C26" s="531"/>
      <c r="D26" s="128">
        <f>SUM(D27:D28)</f>
        <v>0</v>
      </c>
      <c r="E26" s="128">
        <f t="shared" ref="E26:F26" si="4">SUM(E27:E28)</f>
        <v>0</v>
      </c>
      <c r="F26" s="128">
        <f t="shared" si="4"/>
        <v>0</v>
      </c>
      <c r="G26" s="536"/>
      <c r="H26" s="537"/>
      <c r="I26" s="537"/>
      <c r="J26" s="537"/>
      <c r="K26" s="537"/>
    </row>
    <row r="27" spans="2:11" s="118" customFormat="1" ht="15" x14ac:dyDescent="0.25">
      <c r="B27" s="112"/>
      <c r="C27" s="163" t="s">
        <v>301</v>
      </c>
      <c r="D27" s="156"/>
      <c r="E27" s="156"/>
      <c r="F27" s="156">
        <f>'PROFIT &amp; LOSS FORMER FORMAT'!F41</f>
        <v>0</v>
      </c>
      <c r="G27" s="532"/>
      <c r="H27" s="533"/>
      <c r="I27" s="533"/>
      <c r="J27" s="533"/>
      <c r="K27" s="533"/>
    </row>
    <row r="28" spans="2:11" s="118" customFormat="1" ht="15" x14ac:dyDescent="0.25">
      <c r="B28" s="112"/>
      <c r="C28" s="163" t="s">
        <v>304</v>
      </c>
      <c r="D28" s="156"/>
      <c r="E28" s="156"/>
      <c r="F28" s="156">
        <f>'PROFIT &amp; LOSS FORMER FORMAT'!F42</f>
        <v>0</v>
      </c>
      <c r="G28" s="532"/>
      <c r="H28" s="533"/>
      <c r="I28" s="533"/>
      <c r="J28" s="533"/>
      <c r="K28" s="533"/>
    </row>
    <row r="29" spans="2:11" s="118" customFormat="1" ht="15" x14ac:dyDescent="0.25">
      <c r="B29" s="162" t="s">
        <v>305</v>
      </c>
      <c r="C29" s="106"/>
      <c r="D29" s="128">
        <f>SUM(D30:D31)</f>
        <v>0</v>
      </c>
      <c r="E29" s="128">
        <f t="shared" ref="E29:F29" si="5">SUM(E30:E31)</f>
        <v>0</v>
      </c>
      <c r="F29" s="128">
        <f t="shared" si="5"/>
        <v>0</v>
      </c>
    </row>
    <row r="30" spans="2:11" s="118" customFormat="1" ht="15" x14ac:dyDescent="0.25">
      <c r="B30" s="112"/>
      <c r="C30" s="163" t="s">
        <v>301</v>
      </c>
      <c r="D30" s="156"/>
      <c r="E30" s="156"/>
      <c r="F30" s="156">
        <f>'PROFIT &amp; LOSS FORMER FORMAT'!F44</f>
        <v>0</v>
      </c>
      <c r="G30" s="532"/>
      <c r="H30" s="533"/>
      <c r="I30" s="533"/>
      <c r="J30" s="533"/>
      <c r="K30" s="533"/>
    </row>
    <row r="31" spans="2:11" s="118" customFormat="1" ht="15" x14ac:dyDescent="0.25">
      <c r="B31" s="113"/>
      <c r="C31" s="106" t="s">
        <v>306</v>
      </c>
      <c r="D31" s="156"/>
      <c r="E31" s="156"/>
      <c r="F31" s="156">
        <f>'PROFIT &amp; LOSS FORMER FORMAT'!F45</f>
        <v>0</v>
      </c>
      <c r="G31" s="532"/>
      <c r="H31" s="533"/>
      <c r="I31" s="533"/>
      <c r="J31" s="533"/>
      <c r="K31" s="533"/>
    </row>
    <row r="32" spans="2:11" s="118" customFormat="1" ht="15" x14ac:dyDescent="0.25">
      <c r="B32" s="162" t="s">
        <v>307</v>
      </c>
      <c r="C32" s="106"/>
      <c r="D32" s="156"/>
      <c r="E32" s="156"/>
      <c r="F32" s="156">
        <f>'PROFIT &amp; LOSS FORMER FORMAT'!F46-'PROFIT &amp; LOSS FORMER FORMAT'!F22</f>
        <v>0</v>
      </c>
      <c r="G32" s="538"/>
      <c r="H32" s="539"/>
      <c r="I32" s="539"/>
      <c r="J32" s="539"/>
      <c r="K32" s="539"/>
    </row>
    <row r="33" spans="2:11" s="118" customFormat="1" ht="26.45" customHeight="1" x14ac:dyDescent="0.25">
      <c r="B33" s="530" t="s">
        <v>308</v>
      </c>
      <c r="C33" s="531"/>
      <c r="D33" s="156"/>
      <c r="E33" s="156"/>
      <c r="F33" s="156">
        <f>'PROFIT &amp; LOSS FORMER FORMAT'!F37+'PROFIT &amp; LOSS FORMER FORMAT'!F40</f>
        <v>0</v>
      </c>
      <c r="G33" s="538"/>
      <c r="H33" s="539"/>
      <c r="I33" s="539"/>
      <c r="J33" s="539"/>
      <c r="K33" s="539"/>
    </row>
    <row r="34" spans="2:11" s="118" customFormat="1" ht="15" x14ac:dyDescent="0.25">
      <c r="B34" s="162" t="s">
        <v>309</v>
      </c>
      <c r="C34" s="106"/>
      <c r="D34" s="128">
        <f>SUM(D35:D36)</f>
        <v>0</v>
      </c>
      <c r="E34" s="128">
        <f t="shared" ref="E34:F34" si="6">SUM(E35:E36)</f>
        <v>0</v>
      </c>
      <c r="F34" s="128">
        <f t="shared" si="6"/>
        <v>0</v>
      </c>
      <c r="G34" s="538"/>
      <c r="H34" s="539"/>
      <c r="I34" s="539"/>
      <c r="J34" s="539"/>
      <c r="K34" s="539"/>
    </row>
    <row r="35" spans="2:11" s="118" customFormat="1" ht="15" x14ac:dyDescent="0.25">
      <c r="B35" s="112"/>
      <c r="C35" s="163" t="s">
        <v>310</v>
      </c>
      <c r="D35" s="156"/>
      <c r="E35" s="156"/>
      <c r="F35" s="156">
        <f>'PROFIT &amp; LOSS FORMER FORMAT'!F20*(-1)</f>
        <v>0</v>
      </c>
      <c r="G35" s="538"/>
      <c r="H35" s="539"/>
      <c r="I35" s="539"/>
      <c r="J35" s="539"/>
      <c r="K35" s="539"/>
    </row>
    <row r="36" spans="2:11" s="118" customFormat="1" ht="15" x14ac:dyDescent="0.25">
      <c r="B36" s="113"/>
      <c r="C36" s="106" t="s">
        <v>311</v>
      </c>
      <c r="D36" s="156"/>
      <c r="E36" s="156"/>
      <c r="F36" s="156">
        <f>'PROFIT &amp; LOSS FORMER FORMAT'!F21*(-1)</f>
        <v>0</v>
      </c>
      <c r="G36" s="538"/>
      <c r="H36" s="539"/>
      <c r="I36" s="539"/>
      <c r="J36" s="539"/>
      <c r="K36" s="539"/>
    </row>
    <row r="37" spans="2:11" s="118" customFormat="1" ht="15" x14ac:dyDescent="0.25">
      <c r="B37" s="162" t="s">
        <v>312</v>
      </c>
      <c r="C37" s="106"/>
      <c r="D37" s="156"/>
      <c r="E37" s="156"/>
      <c r="F37" s="156">
        <f>'PROFIT &amp; LOSS FORMER FORMAT'!F24*(-1)</f>
        <v>0</v>
      </c>
      <c r="G37" s="538"/>
      <c r="H37" s="539"/>
      <c r="I37" s="539"/>
      <c r="J37" s="539"/>
      <c r="K37" s="539"/>
    </row>
    <row r="38" spans="2:11" s="118" customFormat="1" ht="15" x14ac:dyDescent="0.25">
      <c r="B38" s="162" t="s">
        <v>313</v>
      </c>
      <c r="C38" s="106"/>
      <c r="D38" s="128">
        <f>D6+D7+D8+D9+D10+D13+D19+D22+D23+D26+D29+D32+D33+D34+D37</f>
        <v>0</v>
      </c>
      <c r="E38" s="128">
        <f t="shared" ref="E38:F38" si="7">E6+E7+E8+E9+E10+E13+E19+E22+E23+E26+E29+E32+E33+E34+E37</f>
        <v>0</v>
      </c>
      <c r="F38" s="128">
        <f t="shared" si="7"/>
        <v>0</v>
      </c>
      <c r="G38" s="538"/>
      <c r="H38" s="539"/>
      <c r="I38" s="539"/>
      <c r="J38" s="539"/>
      <c r="K38" s="539"/>
    </row>
    <row r="39" spans="2:11" s="118" customFormat="1" ht="15" x14ac:dyDescent="0.25">
      <c r="B39" s="162" t="s">
        <v>314</v>
      </c>
      <c r="C39" s="106"/>
      <c r="D39" s="156"/>
      <c r="E39" s="156"/>
      <c r="F39" s="156">
        <f>'PROFIT &amp; LOSS FORMER FORMAT'!F25*(-1)</f>
        <v>0</v>
      </c>
      <c r="G39" s="538"/>
      <c r="H39" s="539"/>
      <c r="I39" s="539"/>
      <c r="J39" s="539"/>
      <c r="K39" s="539"/>
    </row>
    <row r="40" spans="2:11" s="118" customFormat="1" ht="15" x14ac:dyDescent="0.25">
      <c r="B40" s="209" t="s">
        <v>315</v>
      </c>
      <c r="C40" s="125"/>
      <c r="D40" s="191">
        <f>SUM(D38:D39)</f>
        <v>0</v>
      </c>
      <c r="E40" s="191">
        <f t="shared" ref="E40" si="8">SUM(E38:E39)</f>
        <v>0</v>
      </c>
      <c r="F40" s="191">
        <f>'PROFIT &amp; LOSS FORMER FORMAT'!F26-'PROFIT &amp; LOSS FORMER FORMAT'!F48</f>
        <v>0</v>
      </c>
    </row>
    <row r="41" spans="2:11" s="118" customFormat="1" ht="15" x14ac:dyDescent="0.25">
      <c r="D41" s="126"/>
      <c r="E41" s="126"/>
      <c r="F41" s="126"/>
    </row>
    <row r="42" spans="2:11" s="118" customFormat="1" ht="15" x14ac:dyDescent="0.25">
      <c r="B42" s="526" t="s">
        <v>316</v>
      </c>
      <c r="C42" s="527"/>
      <c r="D42" s="157">
        <f>ENTREPRISE!D40</f>
        <v>0</v>
      </c>
      <c r="E42" s="157">
        <f>ENTREPRISE!D41</f>
        <v>0</v>
      </c>
      <c r="F42" s="157">
        <f>ENTREPRISE!D42</f>
        <v>0</v>
      </c>
    </row>
    <row r="43" spans="2:11" s="118" customFormat="1" ht="15" x14ac:dyDescent="0.25">
      <c r="D43" s="126"/>
      <c r="E43" s="126"/>
      <c r="F43" s="126"/>
    </row>
    <row r="44" spans="2:11" s="118" customFormat="1" ht="15" x14ac:dyDescent="0.25">
      <c r="D44" s="126"/>
      <c r="E44" s="126"/>
      <c r="F44" s="126"/>
    </row>
    <row r="45" spans="2:11" s="118" customFormat="1" ht="15" x14ac:dyDescent="0.25">
      <c r="D45" s="126"/>
      <c r="E45" s="126"/>
      <c r="F45" s="126"/>
    </row>
    <row r="46" spans="2:11" s="118" customFormat="1" ht="15" x14ac:dyDescent="0.25">
      <c r="D46" s="126"/>
      <c r="E46" s="126"/>
      <c r="F46" s="126"/>
    </row>
    <row r="47" spans="2:11" s="118" customFormat="1" ht="15" x14ac:dyDescent="0.25">
      <c r="D47" s="126"/>
      <c r="E47" s="126"/>
      <c r="F47" s="126"/>
    </row>
    <row r="48" spans="2:11" s="118" customFormat="1" ht="15" x14ac:dyDescent="0.25">
      <c r="D48" s="126"/>
      <c r="E48" s="126"/>
      <c r="F48" s="126"/>
    </row>
    <row r="49" spans="4:6" s="118" customFormat="1" ht="15" x14ac:dyDescent="0.25">
      <c r="D49" s="126"/>
      <c r="E49" s="126"/>
      <c r="F49" s="126"/>
    </row>
    <row r="50" spans="4:6" s="118" customFormat="1" ht="15" x14ac:dyDescent="0.25">
      <c r="D50" s="126"/>
      <c r="E50" s="126"/>
      <c r="F50" s="126"/>
    </row>
    <row r="51" spans="4:6" s="118" customFormat="1" ht="15" x14ac:dyDescent="0.25">
      <c r="D51" s="126"/>
      <c r="E51" s="126"/>
      <c r="F51" s="126"/>
    </row>
    <row r="52" spans="4:6" s="118" customFormat="1" ht="15" x14ac:dyDescent="0.25">
      <c r="D52" s="126"/>
      <c r="E52" s="126"/>
      <c r="F52" s="126"/>
    </row>
    <row r="53" spans="4:6" s="118" customFormat="1" ht="15" x14ac:dyDescent="0.25">
      <c r="D53" s="126"/>
      <c r="E53" s="126"/>
      <c r="F53" s="126"/>
    </row>
    <row r="54" spans="4:6" s="118" customFormat="1" ht="15" x14ac:dyDescent="0.25">
      <c r="D54" s="126"/>
      <c r="E54" s="126"/>
      <c r="F54" s="126"/>
    </row>
    <row r="55" spans="4:6" s="118" customFormat="1" ht="15" x14ac:dyDescent="0.25">
      <c r="D55" s="126"/>
      <c r="E55" s="126"/>
      <c r="F55" s="126"/>
    </row>
    <row r="56" spans="4:6" s="118" customFormat="1" ht="15" x14ac:dyDescent="0.25">
      <c r="D56" s="126"/>
      <c r="E56" s="126"/>
      <c r="F56" s="126"/>
    </row>
    <row r="57" spans="4:6" s="118" customFormat="1" ht="15" x14ac:dyDescent="0.25">
      <c r="D57" s="126"/>
      <c r="E57" s="126"/>
      <c r="F57" s="126"/>
    </row>
    <row r="58" spans="4:6" s="118" customFormat="1" ht="15" x14ac:dyDescent="0.25">
      <c r="D58" s="126"/>
      <c r="E58" s="126"/>
      <c r="F58" s="126"/>
    </row>
    <row r="59" spans="4:6" s="118" customFormat="1" ht="15" x14ac:dyDescent="0.25">
      <c r="D59" s="126"/>
      <c r="E59" s="126"/>
      <c r="F59" s="126"/>
    </row>
    <row r="60" spans="4:6" s="118" customFormat="1" ht="15" x14ac:dyDescent="0.25">
      <c r="D60" s="126"/>
      <c r="E60" s="126"/>
      <c r="F60" s="126"/>
    </row>
    <row r="61" spans="4:6" s="118" customFormat="1" ht="15" x14ac:dyDescent="0.25">
      <c r="D61" s="126"/>
      <c r="E61" s="126"/>
      <c r="F61" s="126"/>
    </row>
    <row r="62" spans="4:6" s="118" customFormat="1" ht="15" x14ac:dyDescent="0.25">
      <c r="D62" s="126"/>
      <c r="E62" s="126"/>
      <c r="F62" s="126"/>
    </row>
    <row r="63" spans="4:6" s="118" customFormat="1" ht="15" x14ac:dyDescent="0.25">
      <c r="D63" s="126"/>
      <c r="E63" s="126"/>
      <c r="F63" s="126"/>
    </row>
    <row r="64" spans="4:6" s="118" customFormat="1" ht="15" x14ac:dyDescent="0.25">
      <c r="D64" s="126"/>
      <c r="E64" s="126"/>
      <c r="F64" s="126"/>
    </row>
    <row r="65" spans="4:6" s="118" customFormat="1" ht="15" x14ac:dyDescent="0.25">
      <c r="D65" s="126"/>
      <c r="E65" s="126"/>
      <c r="F65" s="126"/>
    </row>
    <row r="66" spans="4:6" s="118" customFormat="1" ht="15" x14ac:dyDescent="0.25">
      <c r="D66" s="126"/>
      <c r="E66" s="126"/>
      <c r="F66" s="126"/>
    </row>
    <row r="67" spans="4:6" s="118" customFormat="1" ht="15" x14ac:dyDescent="0.25">
      <c r="D67" s="126"/>
      <c r="E67" s="126"/>
      <c r="F67" s="126"/>
    </row>
    <row r="68" spans="4:6" s="118" customFormat="1" ht="15" x14ac:dyDescent="0.25">
      <c r="D68" s="126"/>
      <c r="E68" s="126"/>
      <c r="F68" s="126"/>
    </row>
    <row r="69" spans="4:6" s="118" customFormat="1" ht="15" x14ac:dyDescent="0.25">
      <c r="D69" s="126"/>
      <c r="E69" s="126"/>
      <c r="F69" s="126"/>
    </row>
    <row r="70" spans="4:6" s="118" customFormat="1" ht="15" x14ac:dyDescent="0.25">
      <c r="D70" s="126"/>
      <c r="E70" s="126"/>
      <c r="F70" s="126"/>
    </row>
    <row r="71" spans="4:6" s="118" customFormat="1" ht="15" x14ac:dyDescent="0.25">
      <c r="D71" s="126"/>
      <c r="E71" s="126"/>
      <c r="F71" s="126"/>
    </row>
    <row r="72" spans="4:6" s="118" customFormat="1" ht="15" x14ac:dyDescent="0.25">
      <c r="D72" s="126"/>
      <c r="E72" s="126"/>
      <c r="F72" s="126"/>
    </row>
    <row r="73" spans="4:6" s="118" customFormat="1" ht="15" x14ac:dyDescent="0.25">
      <c r="D73" s="126"/>
      <c r="E73" s="126"/>
      <c r="F73" s="126"/>
    </row>
    <row r="74" spans="4:6" s="118" customFormat="1" ht="15" x14ac:dyDescent="0.25">
      <c r="D74" s="126"/>
      <c r="E74" s="126"/>
      <c r="F74" s="126"/>
    </row>
    <row r="75" spans="4:6" s="118" customFormat="1" ht="15" x14ac:dyDescent="0.25">
      <c r="D75" s="126"/>
      <c r="E75" s="126"/>
      <c r="F75" s="126"/>
    </row>
    <row r="76" spans="4:6" s="118" customFormat="1" ht="15" x14ac:dyDescent="0.25">
      <c r="D76" s="126"/>
      <c r="E76" s="126"/>
      <c r="F76" s="126"/>
    </row>
    <row r="77" spans="4:6" s="118" customFormat="1" ht="15" x14ac:dyDescent="0.25">
      <c r="D77" s="126"/>
      <c r="E77" s="126"/>
      <c r="F77" s="126"/>
    </row>
    <row r="78" spans="4:6" s="118" customFormat="1" ht="15" x14ac:dyDescent="0.25">
      <c r="D78" s="126"/>
      <c r="E78" s="126"/>
      <c r="F78" s="126"/>
    </row>
    <row r="79" spans="4:6" s="118" customFormat="1" ht="15" x14ac:dyDescent="0.25">
      <c r="D79" s="126"/>
      <c r="E79" s="126"/>
      <c r="F79" s="126"/>
    </row>
    <row r="80" spans="4:6" s="118" customFormat="1" ht="15" x14ac:dyDescent="0.25">
      <c r="D80" s="126"/>
      <c r="E80" s="126"/>
      <c r="F80" s="126"/>
    </row>
    <row r="81" spans="4:6" s="118" customFormat="1" ht="15" x14ac:dyDescent="0.25">
      <c r="D81" s="126"/>
      <c r="E81" s="126"/>
      <c r="F81" s="126"/>
    </row>
    <row r="82" spans="4:6" s="118" customFormat="1" ht="15" x14ac:dyDescent="0.25">
      <c r="D82" s="126"/>
      <c r="E82" s="126"/>
      <c r="F82" s="126"/>
    </row>
    <row r="83" spans="4:6" s="118" customFormat="1" ht="15" x14ac:dyDescent="0.25">
      <c r="D83" s="126"/>
      <c r="E83" s="126"/>
      <c r="F83" s="126"/>
    </row>
    <row r="84" spans="4:6" s="118" customFormat="1" ht="15" x14ac:dyDescent="0.25">
      <c r="D84" s="126"/>
      <c r="E84" s="126"/>
      <c r="F84" s="126"/>
    </row>
    <row r="85" spans="4:6" s="118" customFormat="1" ht="15" x14ac:dyDescent="0.25">
      <c r="D85" s="126"/>
      <c r="E85" s="126"/>
      <c r="F85" s="126"/>
    </row>
    <row r="86" spans="4:6" s="118" customFormat="1" ht="15" x14ac:dyDescent="0.25">
      <c r="D86" s="126"/>
      <c r="E86" s="126"/>
      <c r="F86" s="126"/>
    </row>
    <row r="87" spans="4:6" s="118" customFormat="1" ht="15" x14ac:dyDescent="0.25">
      <c r="D87" s="126"/>
      <c r="E87" s="126"/>
      <c r="F87" s="126"/>
    </row>
    <row r="88" spans="4:6" s="118" customFormat="1" ht="15" x14ac:dyDescent="0.25">
      <c r="D88" s="126"/>
      <c r="E88" s="126"/>
      <c r="F88" s="126"/>
    </row>
    <row r="89" spans="4:6" s="118" customFormat="1" ht="15" x14ac:dyDescent="0.25">
      <c r="D89" s="126"/>
      <c r="E89" s="126"/>
      <c r="F89" s="126"/>
    </row>
    <row r="90" spans="4:6" s="118" customFormat="1" ht="15" x14ac:dyDescent="0.25">
      <c r="D90" s="126"/>
      <c r="E90" s="126"/>
      <c r="F90" s="126"/>
    </row>
    <row r="91" spans="4:6" s="118" customFormat="1" ht="15" x14ac:dyDescent="0.25">
      <c r="D91" s="126"/>
      <c r="E91" s="126"/>
      <c r="F91" s="126"/>
    </row>
    <row r="92" spans="4:6" s="118" customFormat="1" ht="15" x14ac:dyDescent="0.25">
      <c r="D92" s="126"/>
      <c r="E92" s="126"/>
      <c r="F92" s="126"/>
    </row>
    <row r="93" spans="4:6" s="118" customFormat="1" ht="15" x14ac:dyDescent="0.25">
      <c r="D93" s="126"/>
      <c r="E93" s="126"/>
      <c r="F93" s="126"/>
    </row>
    <row r="94" spans="4:6" s="118" customFormat="1" ht="15" x14ac:dyDescent="0.25">
      <c r="D94" s="126"/>
      <c r="E94" s="126"/>
      <c r="F94" s="126"/>
    </row>
    <row r="95" spans="4:6" s="118" customFormat="1" ht="15" x14ac:dyDescent="0.25">
      <c r="D95" s="126"/>
      <c r="E95" s="126"/>
      <c r="F95" s="126"/>
    </row>
    <row r="96" spans="4:6" s="118" customFormat="1" ht="15" x14ac:dyDescent="0.25">
      <c r="D96" s="126"/>
      <c r="E96" s="126"/>
      <c r="F96" s="126"/>
    </row>
    <row r="97" spans="4:6" s="118" customFormat="1" ht="15" x14ac:dyDescent="0.25">
      <c r="D97" s="126"/>
      <c r="E97" s="126"/>
      <c r="F97" s="126"/>
    </row>
    <row r="98" spans="4:6" s="118" customFormat="1" ht="15" x14ac:dyDescent="0.25">
      <c r="D98" s="126"/>
      <c r="E98" s="126"/>
      <c r="F98" s="126"/>
    </row>
    <row r="99" spans="4:6" s="118" customFormat="1" ht="15" x14ac:dyDescent="0.25">
      <c r="D99" s="126"/>
      <c r="E99" s="126"/>
      <c r="F99" s="126"/>
    </row>
    <row r="100" spans="4:6" s="118" customFormat="1" ht="15" x14ac:dyDescent="0.25">
      <c r="D100" s="126"/>
      <c r="E100" s="126"/>
      <c r="F100" s="126"/>
    </row>
    <row r="101" spans="4:6" s="118" customFormat="1" ht="15" x14ac:dyDescent="0.25">
      <c r="D101" s="126"/>
      <c r="E101" s="126"/>
      <c r="F101" s="126"/>
    </row>
    <row r="102" spans="4:6" s="118" customFormat="1" ht="15" x14ac:dyDescent="0.25">
      <c r="D102" s="126"/>
      <c r="E102" s="126"/>
      <c r="F102" s="126"/>
    </row>
    <row r="103" spans="4:6" s="118" customFormat="1" ht="15" x14ac:dyDescent="0.25">
      <c r="D103" s="126"/>
      <c r="E103" s="126"/>
      <c r="F103" s="126"/>
    </row>
    <row r="104" spans="4:6" s="118" customFormat="1" ht="15" x14ac:dyDescent="0.25">
      <c r="D104" s="126"/>
      <c r="E104" s="126"/>
      <c r="F104" s="126"/>
    </row>
    <row r="105" spans="4:6" s="118" customFormat="1" ht="15" x14ac:dyDescent="0.25">
      <c r="D105" s="126"/>
      <c r="E105" s="126"/>
      <c r="F105" s="126"/>
    </row>
    <row r="106" spans="4:6" s="118" customFormat="1" ht="15" x14ac:dyDescent="0.25">
      <c r="D106" s="126"/>
      <c r="E106" s="126"/>
      <c r="F106" s="126"/>
    </row>
    <row r="107" spans="4:6" s="118" customFormat="1" ht="15" x14ac:dyDescent="0.25">
      <c r="D107" s="126"/>
      <c r="E107" s="126"/>
      <c r="F107" s="126"/>
    </row>
    <row r="108" spans="4:6" s="118" customFormat="1" ht="15" x14ac:dyDescent="0.25">
      <c r="D108" s="126"/>
      <c r="E108" s="126"/>
      <c r="F108" s="126"/>
    </row>
    <row r="109" spans="4:6" s="118" customFormat="1" ht="15" x14ac:dyDescent="0.25">
      <c r="D109" s="126"/>
      <c r="E109" s="126"/>
      <c r="F109" s="126"/>
    </row>
    <row r="110" spans="4:6" s="118" customFormat="1" ht="15" x14ac:dyDescent="0.25">
      <c r="D110" s="126"/>
      <c r="E110" s="126"/>
      <c r="F110" s="126"/>
    </row>
    <row r="111" spans="4:6" s="118" customFormat="1" ht="15" x14ac:dyDescent="0.25">
      <c r="D111" s="126"/>
      <c r="E111" s="126"/>
      <c r="F111" s="126"/>
    </row>
    <row r="112" spans="4:6" s="118" customFormat="1" ht="15" x14ac:dyDescent="0.25">
      <c r="D112" s="126"/>
      <c r="E112" s="126"/>
      <c r="F112" s="126"/>
    </row>
    <row r="113" spans="4:6" s="118" customFormat="1" ht="15" x14ac:dyDescent="0.25">
      <c r="D113" s="126"/>
      <c r="E113" s="126"/>
      <c r="F113" s="126"/>
    </row>
    <row r="114" spans="4:6" s="118" customFormat="1" ht="15" x14ac:dyDescent="0.25">
      <c r="D114" s="126"/>
      <c r="E114" s="126"/>
      <c r="F114" s="126"/>
    </row>
    <row r="115" spans="4:6" s="118" customFormat="1" ht="15" x14ac:dyDescent="0.25">
      <c r="D115" s="126"/>
      <c r="E115" s="126"/>
      <c r="F115" s="126"/>
    </row>
    <row r="116" spans="4:6" s="118" customFormat="1" ht="15" x14ac:dyDescent="0.25">
      <c r="D116" s="126"/>
      <c r="E116" s="126"/>
      <c r="F116" s="126"/>
    </row>
    <row r="117" spans="4:6" s="118" customFormat="1" ht="15" x14ac:dyDescent="0.25">
      <c r="D117" s="126"/>
      <c r="E117" s="126"/>
      <c r="F117" s="126"/>
    </row>
    <row r="118" spans="4:6" s="118" customFormat="1" ht="15" x14ac:dyDescent="0.25">
      <c r="D118" s="126"/>
      <c r="E118" s="126"/>
      <c r="F118" s="126"/>
    </row>
    <row r="119" spans="4:6" s="118" customFormat="1" ht="15" x14ac:dyDescent="0.25">
      <c r="D119" s="126"/>
      <c r="E119" s="126"/>
      <c r="F119" s="126"/>
    </row>
    <row r="120" spans="4:6" s="118" customFormat="1" ht="15" x14ac:dyDescent="0.25">
      <c r="D120" s="126"/>
      <c r="E120" s="126"/>
      <c r="F120" s="126"/>
    </row>
    <row r="121" spans="4:6" s="118" customFormat="1" ht="15" x14ac:dyDescent="0.25">
      <c r="D121" s="126"/>
      <c r="E121" s="126"/>
      <c r="F121" s="126"/>
    </row>
    <row r="122" spans="4:6" s="118" customFormat="1" ht="15" x14ac:dyDescent="0.25">
      <c r="D122" s="126"/>
      <c r="E122" s="126"/>
      <c r="F122" s="126"/>
    </row>
    <row r="123" spans="4:6" s="118" customFormat="1" ht="15" x14ac:dyDescent="0.25">
      <c r="D123" s="126"/>
      <c r="E123" s="126"/>
      <c r="F123" s="126"/>
    </row>
    <row r="124" spans="4:6" s="118" customFormat="1" ht="15" x14ac:dyDescent="0.25">
      <c r="D124" s="126"/>
      <c r="E124" s="126"/>
      <c r="F124" s="126"/>
    </row>
    <row r="125" spans="4:6" s="118" customFormat="1" ht="15" x14ac:dyDescent="0.25">
      <c r="D125" s="126"/>
      <c r="E125" s="126"/>
      <c r="F125" s="126"/>
    </row>
    <row r="126" spans="4:6" s="118" customFormat="1" ht="15" x14ac:dyDescent="0.25">
      <c r="D126" s="126"/>
      <c r="E126" s="126"/>
      <c r="F126" s="126"/>
    </row>
    <row r="127" spans="4:6" s="118" customFormat="1" ht="15" x14ac:dyDescent="0.25">
      <c r="D127" s="126"/>
      <c r="E127" s="126"/>
      <c r="F127" s="126"/>
    </row>
    <row r="128" spans="4:6" s="118" customFormat="1" ht="15" x14ac:dyDescent="0.25">
      <c r="D128" s="126"/>
      <c r="E128" s="126"/>
      <c r="F128" s="126"/>
    </row>
    <row r="129" spans="4:6" s="118" customFormat="1" ht="15" x14ac:dyDescent="0.25">
      <c r="D129" s="126"/>
      <c r="E129" s="126"/>
      <c r="F129" s="126"/>
    </row>
    <row r="130" spans="4:6" s="118" customFormat="1" ht="15" x14ac:dyDescent="0.25">
      <c r="D130" s="126"/>
      <c r="E130" s="126"/>
      <c r="F130" s="126"/>
    </row>
    <row r="131" spans="4:6" s="118" customFormat="1" ht="15" x14ac:dyDescent="0.25">
      <c r="D131" s="126"/>
      <c r="E131" s="126"/>
      <c r="F131" s="126"/>
    </row>
    <row r="132" spans="4:6" s="26" customFormat="1" x14ac:dyDescent="0.2">
      <c r="D132" s="27"/>
      <c r="E132" s="27"/>
      <c r="F132" s="27"/>
    </row>
    <row r="133" spans="4:6" s="26" customFormat="1" x14ac:dyDescent="0.2">
      <c r="D133" s="27"/>
      <c r="E133" s="27"/>
      <c r="F133" s="27"/>
    </row>
    <row r="134" spans="4:6" s="26" customFormat="1" x14ac:dyDescent="0.2">
      <c r="D134" s="27"/>
      <c r="E134" s="27"/>
      <c r="F134" s="27"/>
    </row>
    <row r="135" spans="4:6" s="26" customFormat="1" x14ac:dyDescent="0.2">
      <c r="D135" s="27"/>
      <c r="E135" s="27"/>
      <c r="F135" s="27"/>
    </row>
    <row r="136" spans="4:6" s="26" customFormat="1" x14ac:dyDescent="0.2">
      <c r="D136" s="27"/>
      <c r="E136" s="27"/>
      <c r="F136" s="27"/>
    </row>
    <row r="137" spans="4:6" s="26" customFormat="1" x14ac:dyDescent="0.2">
      <c r="D137" s="27"/>
      <c r="E137" s="27"/>
      <c r="F137" s="27"/>
    </row>
  </sheetData>
  <sheetProtection password="CDF8" sheet="1" objects="1" scenarios="1"/>
  <mergeCells count="23">
    <mergeCell ref="G14:K16"/>
    <mergeCell ref="G20:K22"/>
    <mergeCell ref="G19:K19"/>
    <mergeCell ref="G6:K7"/>
    <mergeCell ref="H9:K9"/>
    <mergeCell ref="G10:H10"/>
    <mergeCell ref="I10:K10"/>
    <mergeCell ref="G17:K18"/>
    <mergeCell ref="G11:J11"/>
    <mergeCell ref="G12:K12"/>
    <mergeCell ref="G13:H13"/>
    <mergeCell ref="G30:K31"/>
    <mergeCell ref="G23:K24"/>
    <mergeCell ref="G26:K26"/>
    <mergeCell ref="G27:K28"/>
    <mergeCell ref="G32:K39"/>
    <mergeCell ref="E2:F2"/>
    <mergeCell ref="B42:C42"/>
    <mergeCell ref="D3:E3"/>
    <mergeCell ref="B5:C5"/>
    <mergeCell ref="B23:C23"/>
    <mergeCell ref="B26:C26"/>
    <mergeCell ref="B33:C33"/>
  </mergeCells>
  <dataValidations count="1">
    <dataValidation type="list" allowBlank="1" showInputMessage="1" showErrorMessage="1" sqref="D2">
      <formula1>"2016,2015,2014,2013"</formula1>
    </dataValidation>
  </dataValidations>
  <hyperlinks>
    <hyperlink ref="H9" r:id="rId1" display="practical guide of the Accounting Standards Commission"/>
    <hyperlink ref="H8" r:id="rId2"/>
  </hyperlinks>
  <printOptions horizontalCentered="1"/>
  <pageMargins left="0.70866141732283472" right="0.70866141732283472" top="1.5354330708661419" bottom="0.74803149606299213" header="0.31496062992125984" footer="0.31496062992125984"/>
  <pageSetup paperSize="9" scale="73" orientation="portrait" r:id="rId3"/>
  <headerFooter>
    <oddHeader>&amp;C&amp;G</oddHeader>
    <oddFooter>&amp;R&amp;P</oddFooter>
  </headerFooter>
  <ignoredErrors>
    <ignoredError sqref="D5:F12 D33:F39 D40:F41 D43:F51 D42:E42 D14:F32 F13" unlockedFormula="1"/>
    <ignoredError sqref="D2" numberStoredAsText="1"/>
  </ignoredErrors>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4659c5cd-61ef-40bf-b626-9eb16eb6bc8c" ContentTypeId="0x010100BFEF1462A5D6D24ABF71E3796112B05C" PreviousValue="false"/>
</file>

<file path=customXml/item3.xml><?xml version="1.0" encoding="utf-8"?>
<ct:contentTypeSchema xmlns:ct="http://schemas.microsoft.com/office/2006/metadata/contentType" xmlns:ma="http://schemas.microsoft.com/office/2006/metadata/properties/metaAttributes" ct:_="" ma:_="" ma:contentTypeName="Blank document" ma:contentTypeID="0x010100BFEF1462A5D6D24ABF71E3796112B05C008156C2B687E54047B2CAD68C947D16A7" ma:contentTypeVersion="3" ma:contentTypeDescription="" ma:contentTypeScope="" ma:versionID="59c7dc99c255463a73f1ecca666622ad">
  <xsd:schema xmlns:xsd="http://www.w3.org/2001/XMLSchema" xmlns:xs="http://www.w3.org/2001/XMLSchema" xmlns:p="http://schemas.microsoft.com/office/2006/metadata/properties" xmlns:ns2="6d797ff1-cdc0-4194-a446-2a5f07834c6e" targetNamespace="http://schemas.microsoft.com/office/2006/metadata/properties" ma:root="true" ma:fieldsID="677068df5424ba5fa6412df0d414b9ba" ns2:_="">
    <xsd:import namespace="6d797ff1-cdc0-4194-a446-2a5f07834c6e"/>
    <xsd:element name="properties">
      <xsd:complexType>
        <xsd:sequence>
          <xsd:element name="documentManagement">
            <xsd:complexType>
              <xsd:all>
                <xsd:element ref="ns2:Customer_x0020_Name" minOccurs="0"/>
                <xsd:element ref="ns2:Financial_x0020_Code" minOccurs="0"/>
                <xsd:element ref="ns2:ef252763ead0458587e46c9d57d506d1" minOccurs="0"/>
                <xsd:element ref="ns2:TaxCatchAll" minOccurs="0"/>
                <xsd:element ref="ns2:TaxCatchAllLabel" minOccurs="0"/>
                <xsd:element ref="ns2:g3d086bc86e44e86a4fe7b61c7d8fb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797ff1-cdc0-4194-a446-2a5f07834c6e" elementFormDefault="qualified">
    <xsd:import namespace="http://schemas.microsoft.com/office/2006/documentManagement/types"/>
    <xsd:import namespace="http://schemas.microsoft.com/office/infopath/2007/PartnerControls"/>
    <xsd:element name="Customer_x0020_Name" ma:index="8" nillable="true" ma:displayName="Customer Name" ma:default="Pascal FABING" ma:internalName="Customer_x0020_Name">
      <xsd:simpleType>
        <xsd:restriction base="dms:Text">
          <xsd:maxLength value="255"/>
        </xsd:restriction>
      </xsd:simpleType>
    </xsd:element>
    <xsd:element name="Financial_x0020_Code" ma:index="9" nillable="true" ma:displayName="Financial Code" ma:default="1000 - Contrat de performance " ma:internalName="Financial_x0020_Code">
      <xsd:simpleType>
        <xsd:restriction base="dms:Text">
          <xsd:maxLength value="255"/>
        </xsd:restriction>
      </xsd:simpleType>
    </xsd:element>
    <xsd:element name="ef252763ead0458587e46c9d57d506d1" ma:index="10" nillable="true" ma:taxonomy="true" ma:internalName="ef252763ead0458587e46c9d57d506d1" ma:taxonomyFieldName="Scheme" ma:displayName="Scheme" ma:default="2;#RDI Information|d37d10a7-8d8a-47f9-8539-432293cbdc51" ma:fieldId="{ef252763-ead0-4585-87e4-6c9d57d506d1}" ma:sspId="4659c5cd-61ef-40bf-b626-9eb16eb6bc8c" ma:termSetId="45de4c0c-8aa9-4487-b3af-e6ffbf80ce32"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f792efda-4de7-4ced-af86-34d39eea4c4c}" ma:internalName="TaxCatchAll" ma:showField="CatchAllData" ma:web="fb1953d1-0bde-4765-a197-1aa2000b5211">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f792efda-4de7-4ced-af86-34d39eea4c4c}" ma:internalName="TaxCatchAllLabel" ma:readOnly="true" ma:showField="CatchAllDataLabel" ma:web="fb1953d1-0bde-4765-a197-1aa2000b5211">
      <xsd:complexType>
        <xsd:complexContent>
          <xsd:extension base="dms:MultiChoiceLookup">
            <xsd:sequence>
              <xsd:element name="Value" type="dms:Lookup" maxOccurs="unbounded" minOccurs="0" nillable="true"/>
            </xsd:sequence>
          </xsd:extension>
        </xsd:complexContent>
      </xsd:complexType>
    </xsd:element>
    <xsd:element name="g3d086bc86e44e86a4fe7b61c7d8fbba" ma:index="14" nillable="true" ma:taxonomy="true" ma:internalName="g3d086bc86e44e86a4fe7b61c7d8fbba" ma:taxonomyFieldName="Project_x0020_Type" ma:displayName="Project Type" ma:default="1;#National Funding|742d8dff-94e3-45fb-844f-c278f2006a54" ma:fieldId="{03d086bc-86e4-4e86-a4fe-7b61c7d8fbba}" ma:sspId="4659c5cd-61ef-40bf-b626-9eb16eb6bc8c" ma:termSetId="45de4c0c-8aa9-4487-b3af-e6ffbf80ce32"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f252763ead0458587e46c9d57d506d1 xmlns="6d797ff1-cdc0-4194-a446-2a5f07834c6e">
      <Terms xmlns="http://schemas.microsoft.com/office/infopath/2007/PartnerControls">
        <TermInfo xmlns="http://schemas.microsoft.com/office/infopath/2007/PartnerControls">
          <TermName xmlns="http://schemas.microsoft.com/office/infopath/2007/PartnerControls">RDI Information</TermName>
          <TermId xmlns="http://schemas.microsoft.com/office/infopath/2007/PartnerControls">d37d10a7-8d8a-47f9-8539-432293cbdc51</TermId>
        </TermInfo>
      </Terms>
    </ef252763ead0458587e46c9d57d506d1>
    <g3d086bc86e44e86a4fe7b61c7d8fbba xmlns="6d797ff1-cdc0-4194-a446-2a5f07834c6e">
      <Terms xmlns="http://schemas.microsoft.com/office/infopath/2007/PartnerControls">
        <TermInfo xmlns="http://schemas.microsoft.com/office/infopath/2007/PartnerControls">
          <TermName xmlns="http://schemas.microsoft.com/office/infopath/2007/PartnerControls">National Funding</TermName>
          <TermId xmlns="http://schemas.microsoft.com/office/infopath/2007/PartnerControls">742d8dff-94e3-45fb-844f-c278f2006a54</TermId>
        </TermInfo>
      </Terms>
    </g3d086bc86e44e86a4fe7b61c7d8fbba>
    <TaxCatchAll xmlns="6d797ff1-cdc0-4194-a446-2a5f07834c6e">
      <Value>2</Value>
      <Value>1</Value>
    </TaxCatchAll>
    <Customer_x0020_Name xmlns="6d797ff1-cdc0-4194-a446-2a5f07834c6e">Pascal FABING</Customer_x0020_Name>
    <Financial_x0020_Code xmlns="6d797ff1-cdc0-4194-a446-2a5f07834c6e">1000 - Contrat de performance </Financial_x0020_Code>
  </documentManagement>
</p:properties>
</file>

<file path=customXml/itemProps1.xml><?xml version="1.0" encoding="utf-8"?>
<ds:datastoreItem xmlns:ds="http://schemas.openxmlformats.org/officeDocument/2006/customXml" ds:itemID="{CD7FADA8-B220-4C24-8D77-FC1CFDC1D957}">
  <ds:schemaRefs>
    <ds:schemaRef ds:uri="http://schemas.microsoft.com/sharepoint/v3/contenttype/forms"/>
  </ds:schemaRefs>
</ds:datastoreItem>
</file>

<file path=customXml/itemProps2.xml><?xml version="1.0" encoding="utf-8"?>
<ds:datastoreItem xmlns:ds="http://schemas.openxmlformats.org/officeDocument/2006/customXml" ds:itemID="{4DB30546-6B17-49D8-A040-6C414E1718A1}">
  <ds:schemaRefs>
    <ds:schemaRef ds:uri="Microsoft.SharePoint.Taxonomy.ContentTypeSync"/>
  </ds:schemaRefs>
</ds:datastoreItem>
</file>

<file path=customXml/itemProps3.xml><?xml version="1.0" encoding="utf-8"?>
<ds:datastoreItem xmlns:ds="http://schemas.openxmlformats.org/officeDocument/2006/customXml" ds:itemID="{1561192E-9D7E-4C45-9D48-2B3EA674C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797ff1-cdc0-4194-a446-2a5f07834c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028602F-A5F6-43C8-8EA4-E3AEE54BE08A}">
  <ds:schemaRefs>
    <ds:schemaRef ds:uri="http://schemas.microsoft.com/office/2006/metadata/properties"/>
    <ds:schemaRef ds:uri="http://purl.org/dc/terms/"/>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6d797ff1-cdc0-4194-a446-2a5f07834c6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FOREWORD</vt:lpstr>
      <vt:lpstr>REQUEST</vt:lpstr>
      <vt:lpstr>ENTREPRISE</vt:lpstr>
      <vt:lpstr>PROJECT DESCRIPTION</vt:lpstr>
      <vt:lpstr>BUDGET</vt:lpstr>
      <vt:lpstr>SME ANALYSIS</vt:lpstr>
      <vt:lpstr>BALANCE SHEET NEW FORMAT (2016)</vt:lpstr>
      <vt:lpstr>BALANCE SHEET FORMER FORMAT</vt:lpstr>
      <vt:lpstr>PROFIT &amp; LOSS NEW FORMAT (2016)</vt:lpstr>
      <vt:lpstr>PROFIT &amp; LOSS FORMER FORMAT</vt:lpstr>
      <vt:lpstr>DECLARATION OF HONOUR</vt:lpstr>
      <vt:lpstr>ATTACHMENTS</vt:lpstr>
      <vt:lpstr>ORGANIZATION CHART</vt:lpstr>
      <vt:lpstr>MODELE DE LETTRE DE DEMANDE </vt:lpstr>
      <vt:lpstr>'DECLARATION OF HONOUR'!Check13</vt:lpstr>
      <vt:lpstr>'DECLARATION OF HONOUR'!Check14</vt:lpstr>
      <vt:lpstr>'DECLARATION OF HONOUR'!Check15</vt:lpstr>
      <vt:lpstr>ATTACHMENTS!Print_Area</vt:lpstr>
      <vt:lpstr>'BALANCE SHEET FORMER FORMAT'!Print_Area</vt:lpstr>
      <vt:lpstr>'BALANCE SHEET NEW FORMAT (2016)'!Print_Area</vt:lpstr>
      <vt:lpstr>BUDGET!Print_Area</vt:lpstr>
      <vt:lpstr>'DECLARATION OF HONOUR'!Print_Area</vt:lpstr>
      <vt:lpstr>ENTREPRISE!Print_Area</vt:lpstr>
      <vt:lpstr>FOREWORD!Print_Area</vt:lpstr>
      <vt:lpstr>'ORGANIZATION CHART'!Print_Area</vt:lpstr>
      <vt:lpstr>'PROFIT &amp; LOSS FORMER FORMAT'!Print_Area</vt:lpstr>
      <vt:lpstr>'PROFIT &amp; LOSS NEW FORMAT (2016)'!Print_Area</vt:lpstr>
      <vt:lpstr>'PROJECT DESCRIPTION'!Print_Area</vt:lpstr>
      <vt:lpstr>REQUEST!Print_Area</vt:lpstr>
      <vt:lpstr>'SME ANALYSIS'!Print_Area</vt:lpstr>
      <vt:lpstr>'BALANCE SHEET FORMER FORMAT'!Print_Titles</vt:lpstr>
      <vt:lpstr>'BALANCE SHEET NEW FORMAT (2016)'!Print_Titles</vt:lpstr>
      <vt:lpstr>'PROJECT DESCRIPTION'!Print_Titles</vt:lpstr>
      <vt:lpstr>règlement</vt:lpstr>
    </vt:vector>
  </TitlesOfParts>
  <Company>Luxinnovation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Link Alexander;pascal.fabing@luxinnovation.lu</dc:creator>
  <cp:lastModifiedBy>Isabelle Hennequin</cp:lastModifiedBy>
  <cp:lastPrinted>2017-07-05T13:05:44Z</cp:lastPrinted>
  <dcterms:created xsi:type="dcterms:W3CDTF">2016-02-01T13:13:59Z</dcterms:created>
  <dcterms:modified xsi:type="dcterms:W3CDTF">2017-08-14T13:38:06Z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0x010100BFEF1462A5D6D24ABF71E3796112B05C008156C2B687E54047B2CAD68C947D16A7</vt:lpwstr>
  </property>
</Properties>
</file>