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53222"/>
  <mc:AlternateContent xmlns:mc="http://schemas.openxmlformats.org/markup-compatibility/2006">
    <mc:Choice Requires="x15">
      <x15ac:absPath xmlns:x15ac="http://schemas.microsoft.com/office/spreadsheetml/2010/11/ac" url="C:\Users\FYB378\Desktop\TODO\Formulaire_SAM\4) aides-generales-pme_aide-investissements-divers.html\"/>
    </mc:Choice>
  </mc:AlternateContent>
  <bookViews>
    <workbookView xWindow="0" yWindow="0" windowWidth="28800" windowHeight="12300"/>
  </bookViews>
  <sheets>
    <sheet name="PREFACE" sheetId="1" r:id="rId1"/>
    <sheet name="APPLICATION" sheetId="2" r:id="rId2"/>
    <sheet name="BUSINESS" sheetId="3" r:id="rId3"/>
    <sheet name="SME ANALYSIS" sheetId="6" r:id="rId4"/>
    <sheet name="BUSINESS IN DIFFICULTY" sheetId="19" r:id="rId5"/>
    <sheet name="PROJECT DESCRIPTION" sheetId="4" r:id="rId6"/>
    <sheet name="BUDGET" sheetId="5" r:id="rId7"/>
    <sheet name="BALANCE SHEET (NEW LAYOUT) " sheetId="7" r:id="rId8"/>
    <sheet name="P&amp;L ACCOUNT (NEW LAYOUT) + STAF" sheetId="20" r:id="rId9"/>
    <sheet name="AFFIDAVIT" sheetId="16" r:id="rId10"/>
    <sheet name="REQUIRED SUPPORTING DOCUMENTS" sheetId="12" r:id="rId11"/>
    <sheet name="ORGANIGRAM" sheetId="13" r:id="rId12"/>
    <sheet name="MODELE DE LETTRE DE DEMANDE " sheetId="14"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tn1" localSheetId="6">BUDGET!#REF!</definedName>
    <definedName name="_ftnref1" localSheetId="6">BUDGET!$B$23</definedName>
    <definedName name="Check13" localSheetId="9">'[1]DECLARATION SUR L''HONNEUR'!$C$20</definedName>
    <definedName name="Check14" localSheetId="9">'[1]DECLARATION SUR L''HONNEUR'!$F$20</definedName>
    <definedName name="Check15" localSheetId="9">'[1]DECLARATION SUR L''HONNEUR'!$I$20</definedName>
    <definedName name="Check4" localSheetId="9">'[1]DECLARATION SUR L''HONNEUR'!#REF!</definedName>
    <definedName name="plage" localSheetId="9">#REF!</definedName>
    <definedName name="plage" localSheetId="7">#REF!</definedName>
    <definedName name="plage" localSheetId="4">#REF!</definedName>
    <definedName name="plage" localSheetId="8">#REF!</definedName>
    <definedName name="plage" localSheetId="3">#REF!</definedName>
    <definedName name="plage">#REF!</definedName>
    <definedName name="_xlnm.Print_Area" localSheetId="1">[2]DEMANDE!$A$1:$I$28</definedName>
    <definedName name="_xlnm.Print_Area" localSheetId="7">'BALANCE SHEET (NEW LAYOUT) '!$A$2:$H$113</definedName>
    <definedName name="_xlnm.Print_Area" localSheetId="6">BUDGET!$A$1:$G$35</definedName>
    <definedName name="_xlnm.Print_Area" localSheetId="2">[3]ENTREPRISE!$A$1:$E$44</definedName>
    <definedName name="_xlnm.Print_Area" localSheetId="4">'BUSINESS IN DIFFICULTY'!$A$1:$X$33</definedName>
    <definedName name="_xlnm.Print_Area" localSheetId="11">[4]ORGANIGRAMME!$A$2:$D$37</definedName>
    <definedName name="_xlnm.Print_Area" localSheetId="8">'P&amp;L ACCOUNT (NEW LAYOUT) + STAF'!$B$2:$F$42</definedName>
    <definedName name="_xlnm.Print_Area" localSheetId="0">'[5]AVANT PROPOS'!$B$2:$J$26</definedName>
    <definedName name="_xlnm.Print_Area" localSheetId="10">'[6]PIECES A JOINDRE'!$A$1:$I$29</definedName>
    <definedName name="_xlnm.Print_Area" localSheetId="3">'SME ANALYSIS'!$A$3:$K$43</definedName>
    <definedName name="_xlnm.Print_Titles" localSheetId="7">'[7]BILAN NOUVEAU SCHEMA '!$2:$4</definedName>
    <definedName name="_xlnm.Print_Titles" localSheetId="6">BUDGET!$3:$4</definedName>
    <definedName name="_xlnm.Print_Titles" localSheetId="5">'[8]DESCRIPTIF PROJET'!$3:$4</definedName>
    <definedName name="règlement" localSheetId="4">#REF!</definedName>
    <definedName name="règlement">'[9]PP NOUVEAU SCHEMA + EFFECTIFS '!$G$11</definedName>
    <definedName name="Texte28" localSheetId="2">[3]ENTREPRISE!#REF!</definedName>
    <definedName name="Texte29" localSheetId="2">[3]ENTREPRISE!#REF!</definedName>
    <definedName name="x" localSheetId="9">#REF!</definedName>
    <definedName name="x" localSheetId="4">#REF!</definedName>
    <definedName name="x" localSheetId="8">#REF!</definedName>
    <definedName name="x">#REF!</definedName>
    <definedName name="xxx" localSheetId="9">#REF!</definedName>
    <definedName name="xxx" localSheetId="4">#REF!</definedName>
    <definedName name="xxx">#REF!</definedName>
    <definedName name="Z_13344BD5_8CEB_4C4A_AAD5_26D1EACF8C2B_.wvu.PrintArea" localSheetId="9" hidden="1">'[1]DECLARATION SUR L''HONNEUR'!$A$1:$J$25</definedName>
    <definedName name="Z_13344BD5_8CEB_4C4A_AAD5_26D1EACF8C2B_.wvu.PrintArea" localSheetId="1" hidden="1">[2]DEMANDE!$A$1:$I$28</definedName>
    <definedName name="Z_13344BD5_8CEB_4C4A_AAD5_26D1EACF8C2B_.wvu.PrintArea" localSheetId="7" hidden="1">'[7]BILAN NOUVEAU SCHEMA '!$B$2:$H$111</definedName>
    <definedName name="Z_13344BD5_8CEB_4C4A_AAD5_26D1EACF8C2B_.wvu.PrintArea" localSheetId="6" hidden="1">BUDGET!$B$1:$G$34</definedName>
    <definedName name="Z_13344BD5_8CEB_4C4A_AAD5_26D1EACF8C2B_.wvu.PrintArea" localSheetId="2" hidden="1">[3]ENTREPRISE!$B$1:$E$42</definedName>
    <definedName name="Z_13344BD5_8CEB_4C4A_AAD5_26D1EACF8C2B_.wvu.PrintArea" localSheetId="11" hidden="1">[4]ORGANIGRAMME!$A$2:$D$37</definedName>
    <definedName name="Z_13344BD5_8CEB_4C4A_AAD5_26D1EACF8C2B_.wvu.PrintArea" localSheetId="8" hidden="1">'[9]PP NOUVEAU SCHEMA + EFFECTIFS '!$B$2:$F$42</definedName>
    <definedName name="Z_13344BD5_8CEB_4C4A_AAD5_26D1EACF8C2B_.wvu.PrintArea" localSheetId="0" hidden="1">'[5]AVANT PROPOS'!$B$2:$J$26</definedName>
    <definedName name="Z_13344BD5_8CEB_4C4A_AAD5_26D1EACF8C2B_.wvu.PrintArea" localSheetId="5" hidden="1">'[8]DESCRIPTIF PROJET'!$A$4:$I$13</definedName>
    <definedName name="Z_13344BD5_8CEB_4C4A_AAD5_26D1EACF8C2B_.wvu.PrintArea" localSheetId="10" hidden="1">'[6]PIECES A JOINDRE'!$A$2:$I$25</definedName>
    <definedName name="Z_13344BD5_8CEB_4C4A_AAD5_26D1EACF8C2B_.wvu.PrintArea" localSheetId="3" hidden="1">'[10]ANALYSE PME'!$A$1:$K$43</definedName>
    <definedName name="Z_13344BD5_8CEB_4C4A_AAD5_26D1EACF8C2B_.wvu.PrintTitles" localSheetId="7" hidden="1">'[7]BILAN NOUVEAU SCHEMA '!$2:$3</definedName>
    <definedName name="Z_13344BD5_8CEB_4C4A_AAD5_26D1EACF8C2B_.wvu.PrintTitles" localSheetId="5" hidden="1">'[8]DESCRIPTIF PROJET'!$4:$4</definedName>
    <definedName name="Z_13344BD5_8CEB_4C4A_AAD5_26D1EACF8C2B_.wvu.Rows" localSheetId="0" hidden="1">'[5]AVANT PROPOS'!$9:$9,'[5]AVANT PROPOS'!#REF!</definedName>
    <definedName name="Z_13344BD5_8CEB_4C4A_AAD5_26D1EACF8C2B_.wvu.Rows" localSheetId="5" hidden="1">'[8]DESCRIPTIF PROJET'!#REF!</definedName>
  </definedNames>
  <calcPr calcId="162913"/>
  <customWorkbookViews>
    <customWorkbookView name="Ernest Boever - Personal View" guid="{13344BD5-8CEB-4C4A-AAD5-26D1EACF8C2B}" mergeInterval="0" personalView="1" xWindow="828" yWindow="86" windowWidth="861"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20" l="1"/>
  <c r="E34" i="20"/>
  <c r="D34" i="20"/>
  <c r="F29" i="20"/>
  <c r="E29" i="20"/>
  <c r="D29" i="20"/>
  <c r="F26" i="20"/>
  <c r="E26" i="20"/>
  <c r="D26" i="20"/>
  <c r="F23" i="20"/>
  <c r="E23" i="20"/>
  <c r="D23" i="20"/>
  <c r="F19" i="20"/>
  <c r="E19" i="20"/>
  <c r="D19" i="20"/>
  <c r="F15" i="20"/>
  <c r="F13" i="20" s="1"/>
  <c r="E15" i="20"/>
  <c r="D15" i="20"/>
  <c r="D13" i="20" s="1"/>
  <c r="E13" i="20"/>
  <c r="F10" i="20"/>
  <c r="F38" i="20" s="1"/>
  <c r="F40" i="20" s="1"/>
  <c r="E10" i="20"/>
  <c r="E38" i="20" s="1"/>
  <c r="E40" i="20" s="1"/>
  <c r="D10" i="20"/>
  <c r="D38" i="20" s="1"/>
  <c r="D40" i="20" s="1"/>
  <c r="D5" i="20"/>
  <c r="E5" i="20" s="1"/>
  <c r="F5" i="20" s="1"/>
  <c r="E3" i="12" l="1"/>
  <c r="E2" i="12"/>
  <c r="F3" i="7"/>
  <c r="C4" i="5"/>
  <c r="C3" i="5"/>
  <c r="E4" i="4"/>
  <c r="E3" i="4"/>
  <c r="D4" i="19"/>
  <c r="D3" i="19"/>
  <c r="E4" i="6"/>
  <c r="D6" i="3"/>
  <c r="D35" i="3" l="1"/>
  <c r="F15" i="2"/>
  <c r="D33" i="5" l="1"/>
  <c r="G25" i="5" l="1"/>
  <c r="G29" i="5"/>
  <c r="G23" i="5"/>
  <c r="G31" i="5"/>
  <c r="G28" i="5"/>
  <c r="G26" i="5"/>
  <c r="G30" i="5"/>
  <c r="G27" i="5"/>
  <c r="G24" i="5"/>
  <c r="G32" i="5"/>
  <c r="J20" i="6"/>
  <c r="G33" i="5" l="1"/>
  <c r="F17" i="5"/>
  <c r="V11" i="19" l="1"/>
  <c r="T19" i="19"/>
  <c r="R19" i="19"/>
  <c r="P19" i="19"/>
  <c r="N19" i="19"/>
  <c r="L19" i="19"/>
  <c r="J19" i="19"/>
  <c r="H19" i="19"/>
  <c r="F19" i="19"/>
  <c r="D19" i="19"/>
  <c r="V18" i="19"/>
  <c r="V17" i="19"/>
  <c r="V16" i="19"/>
  <c r="V15" i="19"/>
  <c r="T13" i="19"/>
  <c r="R13" i="19"/>
  <c r="P13" i="19"/>
  <c r="N13" i="19"/>
  <c r="L13" i="19"/>
  <c r="J13" i="19"/>
  <c r="H13" i="19"/>
  <c r="F13" i="19"/>
  <c r="D13" i="19"/>
  <c r="V12" i="19"/>
  <c r="V13" i="19" l="1"/>
  <c r="V19" i="19"/>
  <c r="H63" i="7" l="1"/>
  <c r="H59" i="7" s="1"/>
  <c r="H67" i="7"/>
  <c r="H74" i="7"/>
  <c r="H79" i="7"/>
  <c r="H80" i="7"/>
  <c r="H83" i="7"/>
  <c r="H86" i="7"/>
  <c r="H89" i="7"/>
  <c r="H92" i="7"/>
  <c r="H95" i="7"/>
  <c r="H98" i="7"/>
  <c r="H101" i="7"/>
  <c r="H107" i="7"/>
  <c r="H104" i="7" s="1"/>
  <c r="H78" i="7" l="1"/>
  <c r="H111" i="7" s="1"/>
  <c r="H113" i="7" s="1"/>
  <c r="H6" i="7" l="1"/>
  <c r="H13" i="7"/>
  <c r="H11" i="7" s="1"/>
  <c r="H18" i="7"/>
  <c r="H23" i="7"/>
  <c r="H31" i="7"/>
  <c r="H37" i="7"/>
  <c r="H40" i="7"/>
  <c r="H43" i="7"/>
  <c r="H46" i="7"/>
  <c r="H49" i="7"/>
  <c r="H10" i="7" l="1"/>
  <c r="H36" i="7"/>
  <c r="H30" i="7" s="1"/>
  <c r="H55" i="7" l="1"/>
  <c r="A17" i="16"/>
  <c r="A9" i="16"/>
  <c r="A11" i="16" s="1"/>
  <c r="A13" i="16" s="1"/>
  <c r="F5" i="7" l="1"/>
  <c r="F67" i="7" l="1"/>
  <c r="G6" i="7" l="1"/>
  <c r="G13" i="7"/>
  <c r="G11" i="7" s="1"/>
  <c r="G18" i="7"/>
  <c r="G23" i="7"/>
  <c r="G31" i="7"/>
  <c r="G37" i="7"/>
  <c r="G40" i="7"/>
  <c r="G43" i="7"/>
  <c r="G46" i="7"/>
  <c r="G49" i="7"/>
  <c r="F49" i="7"/>
  <c r="F46" i="7"/>
  <c r="F43" i="7"/>
  <c r="F40" i="7"/>
  <c r="F37" i="7"/>
  <c r="F31" i="7"/>
  <c r="F23" i="7"/>
  <c r="F18" i="7"/>
  <c r="F36" i="7" l="1"/>
  <c r="F30" i="7" s="1"/>
  <c r="G36" i="7"/>
  <c r="G30" i="7" s="1"/>
  <c r="G10" i="7"/>
  <c r="G55" i="7" l="1"/>
  <c r="G67" i="7"/>
  <c r="G63" i="7" s="1"/>
  <c r="G59" i="7" s="1"/>
  <c r="G74" i="7"/>
  <c r="G80" i="7"/>
  <c r="G83" i="7"/>
  <c r="G86" i="7"/>
  <c r="G89" i="7"/>
  <c r="G92" i="7"/>
  <c r="G95" i="7"/>
  <c r="G98" i="7"/>
  <c r="G101" i="7"/>
  <c r="G107" i="7"/>
  <c r="G104" i="7" s="1"/>
  <c r="F107" i="7"/>
  <c r="F104" i="7" s="1"/>
  <c r="F101" i="7"/>
  <c r="F74" i="7"/>
  <c r="F63" i="7"/>
  <c r="F59" i="7" s="1"/>
  <c r="F13" i="7"/>
  <c r="F11" i="7" s="1"/>
  <c r="F10" i="7" s="1"/>
  <c r="F6" i="7"/>
  <c r="F98" i="7"/>
  <c r="F95" i="7"/>
  <c r="F92" i="7"/>
  <c r="F89" i="7"/>
  <c r="F86" i="7"/>
  <c r="F83" i="7"/>
  <c r="F80" i="7"/>
  <c r="G5" i="7"/>
  <c r="G79" i="7" l="1"/>
  <c r="G78" i="7" s="1"/>
  <c r="G111" i="7" s="1"/>
  <c r="G113" i="7" s="1"/>
  <c r="F55" i="7"/>
  <c r="F79" i="7"/>
  <c r="G58" i="7"/>
  <c r="H5" i="7"/>
  <c r="H58" i="7" s="1"/>
  <c r="F58" i="7"/>
  <c r="K34" i="6"/>
  <c r="J34" i="6"/>
  <c r="I34" i="6"/>
  <c r="K33" i="6"/>
  <c r="J33" i="6"/>
  <c r="I33" i="6"/>
  <c r="K32" i="6"/>
  <c r="J32" i="6"/>
  <c r="I32" i="6"/>
  <c r="K31" i="6"/>
  <c r="J31" i="6"/>
  <c r="I31" i="6"/>
  <c r="K30" i="6"/>
  <c r="J30" i="6"/>
  <c r="I30" i="6"/>
  <c r="K23" i="6"/>
  <c r="J23" i="6"/>
  <c r="I23" i="6"/>
  <c r="K22" i="6"/>
  <c r="J22" i="6"/>
  <c r="I22" i="6"/>
  <c r="K21" i="6"/>
  <c r="J21" i="6"/>
  <c r="I21" i="6"/>
  <c r="K20" i="6"/>
  <c r="I20" i="6"/>
  <c r="K19" i="6"/>
  <c r="J19" i="6"/>
  <c r="I19" i="6"/>
  <c r="I24" i="6" l="1"/>
  <c r="E43" i="6" s="1"/>
  <c r="K35" i="6"/>
  <c r="J24" i="6"/>
  <c r="K24" i="6"/>
  <c r="J43" i="6" s="1"/>
  <c r="F78" i="7"/>
  <c r="F111" i="7" s="1"/>
  <c r="F113" i="7" s="1"/>
  <c r="I35" i="6"/>
  <c r="J35" i="6"/>
  <c r="H43" i="6" l="1"/>
</calcChain>
</file>

<file path=xl/sharedStrings.xml><?xml version="1.0" encoding="utf-8"?>
<sst xmlns="http://schemas.openxmlformats.org/spreadsheetml/2006/main" count="398" uniqueCount="331">
  <si>
    <r>
      <t xml:space="preserve">This document is intended to be a </t>
    </r>
    <r>
      <rPr>
        <b/>
        <sz val="11"/>
        <color theme="1"/>
        <rFont val="Calibri"/>
        <family val="2"/>
        <scheme val="minor"/>
      </rPr>
      <t>guideline</t>
    </r>
    <r>
      <rPr>
        <sz val="11"/>
        <color theme="1"/>
        <rFont val="Calibri"/>
        <family val="2"/>
        <scheme val="minor"/>
      </rPr>
      <t xml:space="preserve"> for businesses in drawing up their application for public intervention in support of: </t>
    </r>
  </si>
  <si>
    <t>Aid for miscellaneous investments</t>
  </si>
  <si>
    <t xml:space="preserve">Ministers may grant financial aid to small and medium-sized enterprises for the purpose of miscellaneous investments to enable them to maintain or enhance their competitiveness while adding value to the Luxembourg economy. </t>
  </si>
  <si>
    <r>
      <t xml:space="preserve">The </t>
    </r>
    <r>
      <rPr>
        <b/>
        <sz val="11"/>
        <color theme="1"/>
        <rFont val="Calibri"/>
        <family val="2"/>
        <scheme val="minor"/>
      </rPr>
      <t>admissible costs</t>
    </r>
    <r>
      <rPr>
        <sz val="11"/>
        <color theme="1"/>
        <rFont val="Calibri"/>
        <family val="2"/>
        <scheme val="minor"/>
      </rPr>
      <t xml:space="preserve"> are those associated with investments in tangible assets – such as, for example, for modernisation of machinery or equipment – and which are not eligible under the "investment aid" scheme provided for in Article 4 of the law of 9 August 2018 on an aid scheme in favour of small and medium-sized enterprises.</t>
    </r>
  </si>
  <si>
    <r>
      <t xml:space="preserve">The maximum aid intensity may not exceed: 
    20% of eligible costs for small enterprises,
    10% of eligible costs for medium-sized enterprises.
The maximum amount of aid satisfying the incentive effect is determined by applying the "de minimis" rule no. 1407/2013. The maximum amount of aid for </t>
    </r>
    <r>
      <rPr>
        <i/>
        <sz val="11"/>
        <rFont val="Calibri"/>
        <family val="2"/>
      </rPr>
      <t>post facto</t>
    </r>
    <r>
      <rPr>
        <sz val="11"/>
        <color theme="1"/>
        <rFont val="Calibri"/>
        <family val="2"/>
        <scheme val="minor"/>
      </rPr>
      <t xml:space="preserve"> applications, i.e. without incentive effect, is EUR 20,000 for small enterprises, and EUR 10,000 for medium-sized enterprises. For </t>
    </r>
    <r>
      <rPr>
        <i/>
        <sz val="11"/>
        <rFont val="Calibri"/>
        <family val="2"/>
      </rPr>
      <t>post facto</t>
    </r>
    <r>
      <rPr>
        <sz val="11"/>
        <color theme="1"/>
        <rFont val="Calibri"/>
        <family val="2"/>
        <scheme val="minor"/>
      </rPr>
      <t xml:space="preserve"> aid applications, the files must be submitted no later than one year after disbursement. Applicants are reminded that the minimum amount of aid that can be applied for is EUR 1,000.</t>
    </r>
  </si>
  <si>
    <t>The size of the company is defined in accordance with the provisions of Annex I of Commission Regulation (EU) No. 651/2014 of 17 June 2014.</t>
  </si>
  <si>
    <t xml:space="preserve">In preparing its aid application file, the business should refer to the version of the guidelines in force at the time of application. </t>
  </si>
  <si>
    <t>The duly completed and signed aid application file, together with the supporting documents, must be sent to:</t>
  </si>
  <si>
    <t>The Ministry of the Economy reserves the right to request any further information they deem necessary to properly understand the project.</t>
  </si>
  <si>
    <t>These documents are also available in German and French.</t>
  </si>
  <si>
    <t>(Please fill in only the white cells. The grey cells will be filled in automatically when the application is complete)</t>
  </si>
  <si>
    <t>Application for aid for miscellaneous investments</t>
  </si>
  <si>
    <r>
      <rPr>
        <b/>
        <sz val="11"/>
        <color theme="1"/>
        <rFont val="Calibri"/>
        <family val="2"/>
        <scheme val="minor"/>
      </rPr>
      <t xml:space="preserve">Subject: </t>
    </r>
    <r>
      <rPr>
        <sz val="11"/>
        <color theme="1"/>
        <rFont val="Calibri"/>
        <family val="2"/>
        <scheme val="minor"/>
      </rPr>
      <t>Application for aid for miscellaneous investments</t>
    </r>
  </si>
  <si>
    <t>The business</t>
  </si>
  <si>
    <t>hereby applies for financial aid</t>
  </si>
  <si>
    <t>from the Ministry of the Economy as described below:</t>
  </si>
  <si>
    <t>Total cost of the project (EUR):</t>
  </si>
  <si>
    <t>Maximum amount of State aid applied for (EUR):</t>
  </si>
  <si>
    <t>Form of financial aid (e.g. capital subsidy, recoverable advance, etc.)</t>
  </si>
  <si>
    <t>Project title:</t>
  </si>
  <si>
    <t>Project start date:</t>
  </si>
  <si>
    <t>Planned completion date:</t>
  </si>
  <si>
    <t>Location of the project (commune):</t>
  </si>
  <si>
    <t>Presentation of the business</t>
  </si>
  <si>
    <t>1. Data on the applicant business</t>
  </si>
  <si>
    <t>Identification of the business</t>
  </si>
  <si>
    <t>Business name:</t>
  </si>
  <si>
    <t>Address:</t>
  </si>
  <si>
    <t>Date of incorporation:</t>
  </si>
  <si>
    <t>Description of primary activity:</t>
  </si>
  <si>
    <t>NACE code of the business and, where applicable, NACE code of the project if different from that of the business:</t>
  </si>
  <si>
    <t>Business permit:</t>
  </si>
  <si>
    <t xml:space="preserve">No.                                                                                   </t>
  </si>
  <si>
    <t xml:space="preserve">dated  </t>
  </si>
  <si>
    <t>(to be attached to the dossier in case of a first-time application)</t>
  </si>
  <si>
    <t xml:space="preserve">Operating permit (for classified establishments): </t>
  </si>
  <si>
    <t>VAT number:</t>
  </si>
  <si>
    <t>National identification number (11 digits):</t>
  </si>
  <si>
    <r>
      <t xml:space="preserve">Register of Companies Number </t>
    </r>
    <r>
      <rPr>
        <sz val="10"/>
        <color theme="1"/>
        <rFont val="Calibri"/>
        <family val="2"/>
      </rPr>
      <t>(letter + 5 digits)</t>
    </r>
  </si>
  <si>
    <t>Bank:</t>
  </si>
  <si>
    <t xml:space="preserve">IBAN: </t>
  </si>
  <si>
    <t>LU</t>
  </si>
  <si>
    <t>BIC:</t>
  </si>
  <si>
    <t>Identity of contact person</t>
  </si>
  <si>
    <t>Surname, First name:</t>
  </si>
  <si>
    <t>Job title:</t>
  </si>
  <si>
    <t>Telephone:</t>
  </si>
  <si>
    <t>Email:</t>
  </si>
  <si>
    <t>Business's share ownership</t>
  </si>
  <si>
    <r>
      <t xml:space="preserve">1. Please provide an </t>
    </r>
    <r>
      <rPr>
        <b/>
        <sz val="11"/>
        <rFont val="Calibri"/>
        <family val="2"/>
      </rPr>
      <t xml:space="preserve"> </t>
    </r>
    <r>
      <rPr>
        <sz val="11"/>
        <rFont val="Calibri"/>
        <family val="2"/>
      </rPr>
      <t>organigram</t>
    </r>
    <r>
      <rPr>
        <b/>
        <sz val="11"/>
        <rFont val="Calibri"/>
        <family val="2"/>
      </rPr>
      <t xml:space="preserve"> </t>
    </r>
    <r>
      <rPr>
        <sz val="11"/>
        <rFont val="Calibri"/>
        <family val="2"/>
      </rPr>
      <t>(see template in the spreadsheet labelled "</t>
    </r>
    <r>
      <rPr>
        <b/>
        <sz val="11"/>
        <rFont val="Calibri"/>
        <family val="2"/>
      </rPr>
      <t>ORGANIGRAM</t>
    </r>
    <r>
      <rPr>
        <sz val="11"/>
        <rFont val="Calibri"/>
        <family val="2"/>
      </rPr>
      <t>" )</t>
    </r>
  </si>
  <si>
    <r>
      <t>2. Please fill in the table in the spreadsheet labelled "</t>
    </r>
    <r>
      <rPr>
        <b/>
        <sz val="11"/>
        <rFont val="Calibri"/>
        <family val="2"/>
      </rPr>
      <t>SME ANALYSIS</t>
    </r>
    <r>
      <rPr>
        <sz val="11"/>
        <rFont val="Calibri"/>
        <family val="2"/>
      </rPr>
      <t>" or use the European Commission's self-assessment wizard, referred to in the same sheet.</t>
    </r>
  </si>
  <si>
    <t>2. Employment information</t>
  </si>
  <si>
    <r>
      <t xml:space="preserve">Number of staff at the time of application (full-time equivalent)
</t>
    </r>
    <r>
      <rPr>
        <sz val="10"/>
        <color theme="1"/>
        <rFont val="Calibri"/>
        <family val="2"/>
      </rPr>
      <t>Please provide a certificate concerning the number of employees (can be obtained from the CCSS: http://www.ccss.lu/certificats/employeurs/certificat-renseignant-sur-le-nombre-de-salaries-occupes/)</t>
    </r>
  </si>
  <si>
    <t>Employees</t>
  </si>
  <si>
    <t>including full-time equivalents</t>
  </si>
  <si>
    <t>including part-time equivalents</t>
  </si>
  <si>
    <t>Total</t>
  </si>
  <si>
    <t xml:space="preserve">N.B. Businesses have 2 options in order to calculate their size: </t>
  </si>
  <si>
    <t>1) filling in the tables in this tab: "SME ANALYSIS"</t>
  </si>
  <si>
    <t xml:space="preserve">2) using the SME self-assessment wizard: </t>
  </si>
  <si>
    <t>http://ec.europa.eu/growth/tools-databases/SME-Wizard/smeq.do;SME_SESSION_ID=cv-HEBnnGVjauztPtScHuPnaeKKl1Dmdzg6A2jGYWZDpA6WfAFym!1028861268?execution=e1s1&amp;locale=fr</t>
  </si>
  <si>
    <t>SME analysis of the business</t>
  </si>
  <si>
    <t xml:space="preserve">in accordance with Annex I of the General Block Exemption Regulation (GBER) 651/2014 </t>
  </si>
  <si>
    <t xml:space="preserve">The data must be filled in for the white cells. The values in the light blue cells will be calculated automatically.  </t>
  </si>
  <si>
    <t xml:space="preserve">Information concerning the business itself, or the consolidated data including the applicant business. </t>
  </si>
  <si>
    <t>Table 1</t>
  </si>
  <si>
    <r>
      <t xml:space="preserve">Corporate name
</t>
    </r>
    <r>
      <rPr>
        <i/>
        <sz val="11"/>
        <rFont val="Calibri"/>
        <family val="2"/>
        <scheme val="minor"/>
      </rPr>
      <t>(examples Xyzxyz SA, or DefDef Sàrl, etc.)</t>
    </r>
  </si>
  <si>
    <t>Closing date of last financial year</t>
  </si>
  <si>
    <t>Jobs (in full-time equivalents)</t>
  </si>
  <si>
    <t>Turnover 
[EUR]</t>
  </si>
  <si>
    <t>Balance sheet total 
[EUR]</t>
  </si>
  <si>
    <t xml:space="preserve">If the data in Table 1 is derived from consolidated data, indicate the name of the consolidated entities in Table 3, without specifying numerical values for each of the entities. </t>
  </si>
  <si>
    <r>
      <t xml:space="preserve">Data on </t>
    </r>
    <r>
      <rPr>
        <b/>
        <u/>
        <sz val="11"/>
        <rFont val="Calibri"/>
        <family val="2"/>
        <scheme val="minor"/>
      </rPr>
      <t>partner businesses</t>
    </r>
    <r>
      <rPr>
        <b/>
        <sz val="11"/>
        <rFont val="Calibri"/>
        <family val="2"/>
        <scheme val="minor"/>
      </rPr>
      <t xml:space="preserve"> as required by Art. 3.(2) of Annex I to the GBER</t>
    </r>
  </si>
  <si>
    <t>Table 2</t>
  </si>
  <si>
    <t>Corporate name</t>
  </si>
  <si>
    <t>Jobs (FTE)</t>
  </si>
  <si>
    <t>% holding</t>
  </si>
  <si>
    <t>Number of jobs taken into consideration for SME analysis</t>
  </si>
  <si>
    <t>Turnover taken into consideration for SME analysis [EUR]</t>
  </si>
  <si>
    <t>Balance sheet total taken into consideration for SME analysis [EUR]</t>
  </si>
  <si>
    <t>1.</t>
  </si>
  <si>
    <t>2.</t>
  </si>
  <si>
    <t>3.</t>
  </si>
  <si>
    <t>4.</t>
  </si>
  <si>
    <t>5.</t>
  </si>
  <si>
    <t>Rows may be added as needed.</t>
  </si>
  <si>
    <t>Total for partner businesses</t>
  </si>
  <si>
    <r>
      <t xml:space="preserve">Data on </t>
    </r>
    <r>
      <rPr>
        <b/>
        <u/>
        <sz val="11"/>
        <rFont val="Calibri"/>
        <family val="2"/>
        <scheme val="minor"/>
      </rPr>
      <t>affiliated businesses</t>
    </r>
    <r>
      <rPr>
        <b/>
        <sz val="11"/>
        <rFont val="Calibri"/>
        <family val="2"/>
        <scheme val="minor"/>
      </rPr>
      <t xml:space="preserve"> as required by Art. 3.(3) of Annex I to the GBER</t>
    </r>
  </si>
  <si>
    <t>Table 3</t>
  </si>
  <si>
    <t>Jobs</t>
  </si>
  <si>
    <t>Total for affiliated businesses</t>
  </si>
  <si>
    <t>In Table 2, state the partner businesses for each of the affiliated businesses.</t>
  </si>
  <si>
    <t>Summary of business characteristics</t>
  </si>
  <si>
    <t>Number of employees</t>
  </si>
  <si>
    <t>Turnover [EUR]</t>
  </si>
  <si>
    <t>Balance sheet [EUR]</t>
  </si>
  <si>
    <t>Analysis of business in difficulty</t>
  </si>
  <si>
    <t>Business name</t>
  </si>
  <si>
    <t>Project title</t>
  </si>
  <si>
    <r>
      <t xml:space="preserve">For the verification of this criterion, the analysis will consider </t>
    </r>
    <r>
      <rPr>
        <b/>
        <sz val="14"/>
        <color theme="1"/>
        <rFont val="Calibri"/>
        <family val="2"/>
        <scheme val="minor"/>
      </rPr>
      <t>the applicant business and all its affiliated businesses</t>
    </r>
    <r>
      <rPr>
        <sz val="11"/>
        <color theme="1"/>
        <rFont val="Calibri"/>
        <family val="2"/>
        <scheme val="minor"/>
      </rPr>
      <t>.</t>
    </r>
  </si>
  <si>
    <t>Year*</t>
  </si>
  <si>
    <t>201x</t>
  </si>
  <si>
    <t>Applicant</t>
  </si>
  <si>
    <t>business</t>
  </si>
  <si>
    <t>affiliated business 1</t>
  </si>
  <si>
    <t>affiliated business 2</t>
  </si>
  <si>
    <t>affiliated business 3</t>
  </si>
  <si>
    <t>affiliated business 4</t>
  </si>
  <si>
    <t>affiliated business 5</t>
  </si>
  <si>
    <t>affiliated business 6</t>
  </si>
  <si>
    <t>affiliated business 7</t>
  </si>
  <si>
    <t>affiliated business 8</t>
  </si>
  <si>
    <t>Subscribed capital**</t>
  </si>
  <si>
    <t>Share premiums</t>
  </si>
  <si>
    <t>Capital/2**</t>
  </si>
  <si>
    <t>Reserves</t>
  </si>
  <si>
    <t>Deposits, subsidies</t>
  </si>
  <si>
    <t>Balance brought forward</t>
  </si>
  <si>
    <t>Result for financial year</t>
  </si>
  <si>
    <t>"Reserves" + Aggregate results</t>
  </si>
  <si>
    <t>* please only report figures from the final annual financial statements. (Depending on the period of examination, more recent but provisional annual statements may also be required by the granting authority)</t>
  </si>
  <si>
    <t>** or equity capital (where applicable)</t>
  </si>
  <si>
    <r>
      <rPr>
        <b/>
        <sz val="9"/>
        <rFont val="Calibri"/>
        <family val="2"/>
        <scheme val="minor"/>
      </rPr>
      <t>Exhaustion of share capital**:</t>
    </r>
    <r>
      <rPr>
        <sz val="9"/>
        <rFont val="Calibri"/>
        <family val="2"/>
        <scheme val="minor"/>
      </rPr>
      <t xml:space="preserve">
« </t>
    </r>
    <r>
      <rPr>
        <i/>
        <sz val="9"/>
        <rFont val="Calibri"/>
        <family val="2"/>
        <scheme val="minor"/>
      </rPr>
      <t>Share capital is exhausted when subtracting aggregate losses from reserves produces a negative aggregate amount greater than half the subscribed share capital/equity capital.</t>
    </r>
    <r>
      <rPr>
        <sz val="9"/>
        <rFont val="Calibri"/>
        <family val="2"/>
        <scheme val="minor"/>
      </rPr>
      <t xml:space="preserve"> » (cf. General Block Exemption Regulation No. 651/2014)
The business is deemed to be in difficulty if:
("Reserves" + Aggregate results) &lt; - (Capital or equity capital/2)
Where:
"Reserves" = Reserves (12+13) + Advance dividends (15) + Capital investment subsidies (16) + Immunised capital gains (17)
Aggregate results = Results brought forward (141) + Result for financial year (142)
Capital = Subscribed capital (101) + Share premiums (111)</t>
    </r>
  </si>
  <si>
    <t>Description of the project</t>
  </si>
  <si>
    <t xml:space="preserve">1. Reason for and detailed description of the project </t>
  </si>
  <si>
    <t>Please describe the current situation and explain how the investment will enable the business to develop.</t>
  </si>
  <si>
    <t>Project budget and financing</t>
  </si>
  <si>
    <t>1. Details of investment costs</t>
  </si>
  <si>
    <t>Please attach a separate table if there is insufficient space in the table below. Any such additional table must be in the same format as the table below.</t>
  </si>
  <si>
    <t>Subject (details)</t>
  </si>
  <si>
    <t>Year</t>
  </si>
  <si>
    <t>Depreciation period</t>
  </si>
  <si>
    <t>Cost ex. VAT in EUR</t>
  </si>
  <si>
    <t>Equipment</t>
  </si>
  <si>
    <t>2. Financing plan</t>
  </si>
  <si>
    <t>The total amount of the financing plan must match the total amount of the investment project</t>
  </si>
  <si>
    <t>Origin of funds</t>
  </si>
  <si>
    <t>EUR</t>
  </si>
  <si>
    <t>%</t>
  </si>
  <si>
    <r>
      <t xml:space="preserve">Shareholders' equity (source </t>
    </r>
    <r>
      <rPr>
        <vertAlign val="superscript"/>
        <sz val="11"/>
        <color theme="1"/>
        <rFont val="Calibri"/>
        <family val="2"/>
        <scheme val="minor"/>
      </rPr>
      <t>(1)</t>
    </r>
    <r>
      <rPr>
        <sz val="11"/>
        <color theme="1"/>
        <rFont val="Calibri"/>
        <family val="2"/>
        <scheme val="minor"/>
      </rPr>
      <t>)</t>
    </r>
  </si>
  <si>
    <t>Investment loan from SNCI (Luxembourg State Investment Bank)</t>
  </si>
  <si>
    <t>Bank loan:</t>
  </si>
  <si>
    <t>Bank:</t>
  </si>
  <si>
    <t>Duration:</t>
  </si>
  <si>
    <t>Guarantees:</t>
  </si>
  <si>
    <t>Interest rate:</t>
  </si>
  <si>
    <t>Short-term credit</t>
  </si>
  <si>
    <r>
      <t>Capital subsidy and maximum rate of aid requested</t>
    </r>
    <r>
      <rPr>
        <vertAlign val="superscript"/>
        <sz val="11"/>
        <color theme="1"/>
        <rFont val="Calibri"/>
        <family val="2"/>
        <scheme val="minor"/>
      </rPr>
      <t xml:space="preserve"> (2)</t>
    </r>
  </si>
  <si>
    <t>Lease</t>
  </si>
  <si>
    <t>T O T A L :</t>
  </si>
  <si>
    <r>
      <rPr>
        <i/>
        <vertAlign val="superscript"/>
        <sz val="10"/>
        <color theme="1"/>
        <rFont val="Calibri"/>
        <family val="2"/>
        <scheme val="minor"/>
      </rPr>
      <t xml:space="preserve">(1) </t>
    </r>
    <r>
      <rPr>
        <i/>
        <sz val="10"/>
        <color theme="1"/>
        <rFont val="Calibri"/>
        <family val="2"/>
        <scheme val="minor"/>
      </rPr>
      <t>If the project is not funded through shareholders' equity, please specify the source of the funding: increase in capital, capital outlay, or reserves</t>
    </r>
  </si>
  <si>
    <r>
      <rPr>
        <i/>
        <vertAlign val="superscript"/>
        <sz val="10"/>
        <color theme="1"/>
        <rFont val="Calibri"/>
        <family val="2"/>
        <scheme val="minor"/>
      </rPr>
      <t xml:space="preserve">(2) </t>
    </r>
    <r>
      <rPr>
        <i/>
        <sz val="10"/>
        <color theme="1"/>
        <rFont val="Calibri"/>
        <family val="2"/>
        <scheme val="minor"/>
      </rPr>
      <t xml:space="preserve">Please indicate the maximum rate. Subject to approval of the subsidy by the relevant ministers. Maximum rates will not necessarily apply. </t>
    </r>
  </si>
  <si>
    <t>Last financial year:</t>
  </si>
  <si>
    <t>2017</t>
  </si>
  <si>
    <t>NEW LAYOUT</t>
  </si>
  <si>
    <t>Name of applicant business:</t>
  </si>
  <si>
    <t>Currency: EUR</t>
  </si>
  <si>
    <t>Please fill in all three columns if the requested amount of aid exceeds EUR 100,000. Otherwise, please fill in the first two columns.</t>
  </si>
  <si>
    <t>ASSETS</t>
  </si>
  <si>
    <t>A. Subscribed capital unpaid</t>
  </si>
  <si>
    <t>I. Subscribed capital not called</t>
  </si>
  <si>
    <t xml:space="preserve">II. Subscribed capital called but not paid </t>
  </si>
  <si>
    <t>B. Start-up expenses</t>
  </si>
  <si>
    <t>C. Fixed assets</t>
  </si>
  <si>
    <t>I. Intangible fixed assets</t>
  </si>
  <si>
    <t>1. Development costs</t>
  </si>
  <si>
    <t>2. Concessions, patents, licences, trademarks, and similar rights and assets if they were</t>
  </si>
  <si>
    <t>a) acquired for consideration, but do not fall under C.I.3</t>
  </si>
  <si>
    <t>b) created by the business itself</t>
  </si>
  <si>
    <t>3. Goodwill, if acquired for consideration</t>
  </si>
  <si>
    <t>4. Deposits paid and intangible assets in the process of acquisition</t>
  </si>
  <si>
    <t>II. Tangible assets</t>
  </si>
  <si>
    <t>1. Land and buildings</t>
  </si>
  <si>
    <t>2. Technical installations and machines</t>
  </si>
  <si>
    <t>3. Other installations, equipment and property</t>
  </si>
  <si>
    <t>4. Deposits paid and tangible assets in the process of acquisition</t>
  </si>
  <si>
    <t>III. Capital assets</t>
  </si>
  <si>
    <t>1. Shares in affiliated businesses</t>
  </si>
  <si>
    <t>2. Receivables from affiliated businesses</t>
  </si>
  <si>
    <t>3. Equity holdings</t>
  </si>
  <si>
    <t>4. Receivables from businesses in which the business holds equity</t>
  </si>
  <si>
    <t>5. Securities held as fixed assets</t>
  </si>
  <si>
    <t>6. Other loans</t>
  </si>
  <si>
    <t>D. Current assets</t>
  </si>
  <si>
    <t>I. Inventory</t>
  </si>
  <si>
    <t>1. Raw materials and consumables</t>
  </si>
  <si>
    <t>2. Products in the process of manufacturing</t>
  </si>
  <si>
    <t>3. Finished products and goods</t>
  </si>
  <si>
    <t>4. Deposits paid</t>
  </si>
  <si>
    <t>II. Receivables</t>
  </si>
  <si>
    <t>1. Receivables resulting from sales and provision of services</t>
  </si>
  <si>
    <t>a) with a residual term to maturity of less than or equal to one year</t>
  </si>
  <si>
    <t>b) with a residual term to maturity of more than one year</t>
  </si>
  <si>
    <t>3. Receivables from businesses in which the business holds equity</t>
  </si>
  <si>
    <t>4. Other receivables</t>
  </si>
  <si>
    <t xml:space="preserve">III. Real property </t>
  </si>
  <si>
    <t xml:space="preserve">1. Shares in affiliated businesses </t>
  </si>
  <si>
    <t>2. Treasury shares or equity shares</t>
  </si>
  <si>
    <t xml:space="preserve">3. Other real property </t>
  </si>
  <si>
    <t>IV. Cash in bank accounts, assets in postal cheque accounts, cheques and cash</t>
  </si>
  <si>
    <t>E. Adjustment accounts</t>
  </si>
  <si>
    <t>BALANCE SHEET TOTAL (ASSETS)</t>
  </si>
  <si>
    <t>OWNED CAPITAL AND LIABILITIES</t>
  </si>
  <si>
    <t>A. Owned capital</t>
  </si>
  <si>
    <t>I. Subscribed capital</t>
  </si>
  <si>
    <t xml:space="preserve">II. Share premiums </t>
  </si>
  <si>
    <t>III. Adjustment reserves</t>
  </si>
  <si>
    <t>IV. Reserves</t>
  </si>
  <si>
    <t>1. Legal reserve</t>
  </si>
  <si>
    <t>2. Reserve for treasury shares or equity shares</t>
  </si>
  <si>
    <t>3. Statutory reserves</t>
  </si>
  <si>
    <t>4. Other reserves, including the fair value reserve</t>
  </si>
  <si>
    <t>a) other available reserves</t>
  </si>
  <si>
    <t>b) other unavailable reserves</t>
  </si>
  <si>
    <t>V. Result brought forward</t>
  </si>
  <si>
    <t>VI. Result for financial year</t>
  </si>
  <si>
    <t>VII. Advance dividends</t>
  </si>
  <si>
    <t>VIII. Capital investment subsidies</t>
  </si>
  <si>
    <t>B. Provisions</t>
  </si>
  <si>
    <t>1. Provisions for pensions and similar obligations</t>
  </si>
  <si>
    <t>2. Provisions for taxes</t>
  </si>
  <si>
    <t>3. Other provisions</t>
  </si>
  <si>
    <t xml:space="preserve">C. Payables </t>
  </si>
  <si>
    <t>1. Debenture loans 1</t>
  </si>
  <si>
    <t>a) Convertible debentures</t>
  </si>
  <si>
    <t xml:space="preserve">    i) with a residual term to maturity of less than or equal to one year</t>
  </si>
  <si>
    <t xml:space="preserve">    ii) with a residual term to maturity of more than one year</t>
  </si>
  <si>
    <t>b) non-convertible debentures</t>
  </si>
  <si>
    <t>2. Payables to credit institutions</t>
  </si>
  <si>
    <t>3. Deposits received on orders, provided they are not separately deducted from inventory</t>
  </si>
  <si>
    <t>a) with a residual term to maturity of less than or equal to one year</t>
  </si>
  <si>
    <t>4. Payables on purchases and services rendered</t>
  </si>
  <si>
    <t>5. Payables represented by commercial papers</t>
  </si>
  <si>
    <t>6. Payables to affiliated businesses</t>
  </si>
  <si>
    <t>7. Payables to businesses in which the business holds equity</t>
  </si>
  <si>
    <t>8. Other payables</t>
  </si>
  <si>
    <t>a) Tax debt</t>
  </si>
  <si>
    <t>b) Social security debt</t>
  </si>
  <si>
    <t>c) Other payables</t>
  </si>
  <si>
    <t>D. Adjustment accounts</t>
  </si>
  <si>
    <t>BALANCE SHEET TOTAL (OWNED CAPITAL AND LIABILITIES)</t>
  </si>
  <si>
    <t>PROFIT AND LOSS ACCOUNT</t>
  </si>
  <si>
    <t>1. Net turnover</t>
  </si>
  <si>
    <t>2. Variation in inventory of finished products and products in the process of manufacturing</t>
  </si>
  <si>
    <t xml:space="preserve">3. Work done by the business on its own behalf, posted to assets </t>
  </si>
  <si>
    <t>4. Other operating revenues</t>
  </si>
  <si>
    <t>5. Raw materials, consumables and other external requirements</t>
  </si>
  <si>
    <t>a) Raw materials and consumables</t>
  </si>
  <si>
    <t>b) Other external requirements</t>
  </si>
  <si>
    <t>6. Staffing costs</t>
  </si>
  <si>
    <t>a) Wages and salaries</t>
  </si>
  <si>
    <t xml:space="preserve">b) Social security contributions </t>
  </si>
  <si>
    <t xml:space="preserve">    i) covering pensions</t>
  </si>
  <si>
    <t xml:space="preserve">
ongoing or periodic activity unrelated to the business's normal OPEX,
such as regular tax consultancy or legal consultancy, or advertising;</t>
  </si>
  <si>
    <t xml:space="preserve">    i) other social security contributions</t>
  </si>
  <si>
    <t xml:space="preserve">c) Other staffing costs </t>
  </si>
  <si>
    <t>7. Value adjustments</t>
  </si>
  <si>
    <t>a) on start-up expenses and on tangible and intangible fixed assets</t>
  </si>
  <si>
    <t>b) on current asset items</t>
  </si>
  <si>
    <t>8. Other operating expenditure</t>
  </si>
  <si>
    <t>9. Revenue from equity holding</t>
  </si>
  <si>
    <t>a) from affiliated businesses</t>
  </si>
  <si>
    <t>b) from equity holdings in other businesses</t>
  </si>
  <si>
    <t>10. Revenue from other real property, other holdings and receivables from fixed assets</t>
  </si>
  <si>
    <t>b) other revenue not shown under a)</t>
  </si>
  <si>
    <t>12. Share in the result of companies accounted for by the equity method</t>
  </si>
  <si>
    <t>b) other interest and capital liabilities</t>
  </si>
  <si>
    <t>15. Income tax</t>
  </si>
  <si>
    <t>16. Result after income tax</t>
  </si>
  <si>
    <t>17. Other taxes not shown in sections 1. to 16.</t>
  </si>
  <si>
    <t>18. Result for financial year</t>
  </si>
  <si>
    <t>Affidavit and commitments made by the business</t>
  </si>
  <si>
    <t>I - We* the undersigned (Surname(s) – First name(s) and position of the persons authorised to make binding commitments on the business's behalf) 
 ...................................................................................................................................................</t>
  </si>
  <si>
    <t>Certify that the business (business name): …….............................................................................</t>
  </si>
  <si>
    <t xml:space="preserve">is aware of the following requirements, and undertakes to comply therewith**: </t>
  </si>
  <si>
    <t xml:space="preserve">the investment project has not been launched prior to valid filing of the aid application with the Ministry of the Economy; </t>
  </si>
  <si>
    <t xml:space="preserve">the investment project has already been launched prior to valid filing of the aid application with the Ministry of the Economy; </t>
  </si>
  <si>
    <t xml:space="preserve">costs apportioned in the context of the investment project are not covered, either in part or in full, by any other public aid scheme. Similarly, the business undertakes not to lodge any new applications for cofinancing with other national or European authorities for any costs apportioned in the project; </t>
  </si>
  <si>
    <t>the business declares that it has not received any "de minimis" aid in the last two financial years or in the current financial year. If this is not the case, please specify the amount of "de minimis" aid received and the granting authority:
- 20.. (year N):
- 20.. (year N-1):
- 20.. (year N-2):</t>
  </si>
  <si>
    <t xml:space="preserve">the business undertakes to immediately notify the Ministry of the Economy of any significant alteration in the project (change of direction, stoppage, postponement or reduction in scope, etc.) or in its situation (particularly in the event of insolvency, etc.); </t>
  </si>
  <si>
    <t>the business will refund the capital grants it received, plus interest at the applicable statutory rate, if its management practices are deemed inappropriate or fail to comply with Commision Regulation no. 1407/2013
of 18 December 2013 on the application of Articles 107 and 108 of the Treaty on the Functioning of the European Union to de minimis aid.</t>
  </si>
  <si>
    <t>the business declares that the information and data provided in this application for financial aid are correct and complete.</t>
  </si>
  <si>
    <t>Furthermore, with respect to the stipulations of Annex I to the General Block Exemption Regulation (EU) 651/2014, the business affirms that it is:</t>
  </si>
  <si>
    <t xml:space="preserve"> a small enterprise </t>
  </si>
  <si>
    <t xml:space="preserve"> a medium-sized enterprise </t>
  </si>
  <si>
    <t>Place</t>
  </si>
  <si>
    <t>Signature and business's stamp:</t>
  </si>
  <si>
    <t>Date</t>
  </si>
  <si>
    <r>
      <rPr>
        <b/>
        <i/>
        <sz val="9"/>
        <color theme="1"/>
        <rFont val="Calibri"/>
        <family val="2"/>
        <scheme val="minor"/>
      </rPr>
      <t xml:space="preserve"> N.B.:</t>
    </r>
    <r>
      <rPr>
        <i/>
        <sz val="9"/>
        <color theme="1"/>
        <rFont val="Calibri"/>
        <family val="2"/>
        <scheme val="minor"/>
      </rPr>
      <t xml:space="preserve">  *Delete as appropriate
            ** Tick the appropriate boxes</t>
    </r>
  </si>
  <si>
    <t>Mandatory documents</t>
  </si>
  <si>
    <r>
      <t xml:space="preserve"> - Copy of the business permit and the operating permit (</t>
    </r>
    <r>
      <rPr>
        <i/>
        <sz val="11"/>
        <color theme="1"/>
        <rFont val="Calibri"/>
        <family val="2"/>
      </rPr>
      <t>in case of a first application for State aid or in case of an update</t>
    </r>
    <r>
      <rPr>
        <sz val="11"/>
        <color theme="1"/>
        <rFont val="Calibri"/>
        <family val="2"/>
      </rPr>
      <t>)</t>
    </r>
  </si>
  <si>
    <t xml:space="preserve"> - Bank account identification document </t>
  </si>
  <si>
    <t xml:space="preserve"> - Legal organisation chart (modelled on the template in the tab labelled "Organigram") </t>
  </si>
  <si>
    <t xml:space="preserve"> - Certificate attesting to the number of persons employed 
(available on demand at:  http://www.ccss.lu/certificats/ ) </t>
  </si>
  <si>
    <t xml:space="preserve"> - Quotes from suppliers (if available)</t>
  </si>
  <si>
    <t xml:space="preserve"> - Applicant's annual financial statements for the most recently ended financial years</t>
  </si>
  <si>
    <t xml:space="preserve"> - Group's consolidated accounts, if available, or the annual financial statements of the companies belonging to the group for the most recently ended financial year</t>
  </si>
  <si>
    <t xml:space="preserve"> - Copy of the applicant's articles of association (current or collated version)</t>
  </si>
  <si>
    <t xml:space="preserve"> - Any other document deemed useful</t>
  </si>
  <si>
    <t xml:space="preserve">For example: </t>
  </si>
  <si>
    <t xml:space="preserve">For this example: sample calculation and explanations: </t>
  </si>
  <si>
    <t>Businesses</t>
  </si>
  <si>
    <r>
      <t>% of voting rights to be considered for turnover, balance sheet total and FTE number of staff</t>
    </r>
    <r>
      <rPr>
        <sz val="11"/>
        <color rgb="FF000000"/>
        <rFont val="Calibri"/>
        <family val="2"/>
      </rPr>
      <t xml:space="preserve"> :</t>
    </r>
  </si>
  <si>
    <t>reasons</t>
  </si>
  <si>
    <t>Applicant business</t>
  </si>
  <si>
    <t>applicant business</t>
  </si>
  <si>
    <t>Business A1</t>
  </si>
  <si>
    <t>equity holding &lt; 25% in the applicant business</t>
  </si>
  <si>
    <t>Business A2</t>
  </si>
  <si>
    <t>equity holding &gt; 50% in the applicant business</t>
  </si>
  <si>
    <t>Business B1</t>
  </si>
  <si>
    <t xml:space="preserve"> Natural person B2</t>
  </si>
  <si>
    <t>equity holding &gt; 50% in business A2</t>
  </si>
  <si>
    <t>Business C1</t>
  </si>
  <si>
    <t>because equity holding of B2 &gt; 50% in business C1</t>
  </si>
  <si>
    <t>Subsidiary 1</t>
  </si>
  <si>
    <t xml:space="preserve">equity holding of applicant business &lt; 25% </t>
  </si>
  <si>
    <t>Subsidiary 2</t>
  </si>
  <si>
    <t xml:space="preserve">25% &lt; equity holding of applicant business &lt; 50% </t>
  </si>
  <si>
    <t>11. Other interest and other financial income</t>
  </si>
  <si>
    <t>b) other interest and financial income</t>
  </si>
  <si>
    <t>13. Value adjustments on financial fixed assets and securities forming part of current assets</t>
  </si>
  <si>
    <t>14. Interest and other financial expenses</t>
  </si>
  <si>
    <t>Number of employees at the end of the financial year</t>
  </si>
  <si>
    <t>-</t>
  </si>
  <si>
    <r>
      <t>The information collected in this application for public intervention is processed by computer in accordance with the stipulations of the law of 1 August 2018 on the organisation of the National Commission for Data Protection and the General Regime on Data Protection</t>
    </r>
    <r>
      <rPr>
        <sz val="11"/>
        <rFont val="Calibri"/>
        <family val="2"/>
        <scheme val="minor"/>
      </rPr>
      <t xml:space="preserve">. </t>
    </r>
  </si>
  <si>
    <t>Date, location</t>
  </si>
  <si>
    <t>Signature (surname-first name, position)</t>
  </si>
  <si>
    <t>Company stamp</t>
  </si>
  <si>
    <r>
      <rPr>
        <sz val="11"/>
        <rFont val="Calibri"/>
        <family val="2"/>
        <scheme val="minor"/>
      </rPr>
      <t>Ministère de l’Économie
L-2914 Luxembourg
Email:</t>
    </r>
    <r>
      <rPr>
        <b/>
        <sz val="11"/>
        <color theme="4"/>
        <rFont val="Calibri"/>
        <family val="2"/>
        <scheme val="minor"/>
      </rPr>
      <t xml:space="preserve"> </t>
    </r>
    <r>
      <rPr>
        <b/>
        <sz val="11"/>
        <color rgb="FFFF0000"/>
        <rFont val="Calibri"/>
        <family val="2"/>
        <scheme val="minor"/>
      </rPr>
      <t>info.aide.pme@eco.etat.lu</t>
    </r>
  </si>
  <si>
    <r>
      <rPr>
        <sz val="11"/>
        <rFont val="Calibri"/>
        <family val="2"/>
        <scheme val="minor"/>
      </rPr>
      <t>Ministère de l’Économie
L-2914 Luxembourg
Email:</t>
    </r>
    <r>
      <rPr>
        <sz val="11"/>
        <color theme="10"/>
        <rFont val="Calibri"/>
        <family val="2"/>
        <scheme val="minor"/>
      </rPr>
      <t xml:space="preserve"> </t>
    </r>
    <r>
      <rPr>
        <b/>
        <sz val="11"/>
        <color rgb="FFFF0000"/>
        <rFont val="Calibri"/>
        <family val="2"/>
        <scheme val="minor"/>
      </rPr>
      <t>info.aide.pme@eco.etat.lu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</si>
</sst>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 &quot;€&quot;"/>
    <numFmt numFmtId="165" formatCode="#,##0.00;[White]\(#,##0.00\);0.00"/>
    <numFmt numFmtId="166" formatCode="#,##0.00&quot;     &quot;;[White]\(#,##0.00\);0.00"/>
    <numFmt numFmtId="167" formatCode="#,##0.00&quot;       &quot;;[White]\(#,##0.00\);0.00"/>
    <numFmt numFmtId="168" formatCode="#,##0.00&quot;%&quot;;[White]\(#,##0.00\);[White]\(0.00\)&quot;%&quot;"/>
    <numFmt numFmtId="169" formatCode="#,##0.00&quot;            &quot;;[White]\(#,##0.00\);"/>
    <numFmt numFmtId="170" formatCode="#,##0.00&quot;      &quot;;[White]\(#,##0.00\);"/>
    <numFmt numFmtId="171" formatCode="#,##0.00&quot;          &quot;;[White]\(#,##0.00\);"/>
    <numFmt numFmtId="172" formatCode="#,##0.00&quot;     &quot;;[White]\(#,##0.00\);"/>
    <numFmt numFmtId="173" formatCode="#,##0.00;[White]\(#,##0.00\);"/>
    <numFmt numFmtId="174" formatCode="dd/mm/yyyy;@"/>
    <numFmt numFmtId="175" formatCode="_-&quot;£&quot;* #,##0.00_-;\-&quot;£&quot;* #,##0.00_-;_-&quot;£&quot;* &quot;-&quot;??_-;_-@_-"/>
    <numFmt numFmtId="176" formatCode="_-* #,##0.00\ &quot;FB&quot;_-;\-* #,##0.00\ &quot;FB&quot;_-;_-* &quot;-&quot;??\ &quot;FB&quot;_-;_-@_-"/>
    <numFmt numFmtId="177" formatCode="_-* #,##0.00\ [$€-46E]_-;\-* #,##0.00\ [$€-46E]_-;_-* &quot;-&quot;??\ [$€-46E]_-;_-@_-"/>
  </numFmts>
  <fonts count="63"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b/>
      <sz val="14"/>
      <color theme="1"/>
      <name val="Arial"/>
      <family val="2"/>
    </font>
    <font>
      <b/>
      <sz val="11"/>
      <color theme="1"/>
      <name val="Calibri"/>
      <family val="2"/>
    </font>
    <font>
      <sz val="11"/>
      <color theme="1"/>
      <name val="Calibri"/>
      <family val="2"/>
    </font>
    <font>
      <sz val="8"/>
      <color theme="1"/>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sz val="11"/>
      <color rgb="FF000000"/>
      <name val="Calibri"/>
      <family val="2"/>
    </font>
    <font>
      <u/>
      <sz val="11"/>
      <color theme="10"/>
      <name val="Calibri"/>
      <family val="2"/>
      <scheme val="minor"/>
    </font>
    <font>
      <sz val="11"/>
      <color rgb="FFFF000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sz val="10"/>
      <color rgb="FF000000"/>
      <name val="Calibri"/>
      <family val="2"/>
    </font>
    <font>
      <sz val="10"/>
      <name val="Calibri"/>
      <family val="2"/>
      <scheme val="minor"/>
    </font>
    <font>
      <b/>
      <sz val="8"/>
      <color rgb="FFFF0000"/>
      <name val="Arial"/>
      <family val="2"/>
      <charset val="204"/>
    </font>
    <font>
      <u/>
      <sz val="9"/>
      <color rgb="FFFF0000"/>
      <name val="Calibri"/>
      <family val="2"/>
      <scheme val="minor"/>
    </font>
    <font>
      <b/>
      <sz val="9"/>
      <color rgb="FFFF0000"/>
      <name val="Arial"/>
      <family val="2"/>
      <charset val="204"/>
    </font>
    <font>
      <i/>
      <sz val="11"/>
      <name val="Calibri"/>
      <family val="2"/>
      <scheme val="minor"/>
    </font>
    <font>
      <b/>
      <i/>
      <sz val="14"/>
      <name val="Arial"/>
      <family val="2"/>
      <charset val="204"/>
    </font>
    <font>
      <sz val="14"/>
      <color theme="1"/>
      <name val="Calibri"/>
      <family val="2"/>
      <scheme val="minor"/>
    </font>
    <font>
      <i/>
      <sz val="14"/>
      <color theme="1"/>
      <name val="Calibri"/>
      <family val="2"/>
      <scheme val="minor"/>
    </font>
    <font>
      <i/>
      <sz val="11"/>
      <color theme="1"/>
      <name val="Calibri"/>
      <family val="2"/>
      <scheme val="minor"/>
    </font>
    <font>
      <b/>
      <i/>
      <sz val="14"/>
      <color theme="1"/>
      <name val="Calibri"/>
      <family val="2"/>
      <scheme val="minor"/>
    </font>
    <font>
      <b/>
      <u/>
      <sz val="11"/>
      <name val="Calibri"/>
      <family val="2"/>
      <scheme val="minor"/>
    </font>
    <font>
      <vertAlign val="superscript"/>
      <sz val="11"/>
      <color theme="1"/>
      <name val="Calibri"/>
      <family val="2"/>
      <scheme val="minor"/>
    </font>
    <font>
      <i/>
      <sz val="10"/>
      <color theme="1"/>
      <name val="Calibri"/>
      <family val="2"/>
      <scheme val="minor"/>
    </font>
    <font>
      <i/>
      <vertAlign val="superscript"/>
      <sz val="10"/>
      <color theme="1"/>
      <name val="Calibri"/>
      <family val="2"/>
      <scheme val="minor"/>
    </font>
    <font>
      <b/>
      <sz val="16"/>
      <color theme="1"/>
      <name val="Arial"/>
      <family val="2"/>
    </font>
    <font>
      <b/>
      <sz val="18"/>
      <color theme="1"/>
      <name val="Arial"/>
      <family val="2"/>
    </font>
    <font>
      <b/>
      <i/>
      <sz val="9"/>
      <color theme="1"/>
      <name val="Calibri"/>
      <family val="2"/>
      <scheme val="minor"/>
    </font>
    <font>
      <sz val="9"/>
      <name val="Calibri"/>
      <family val="2"/>
      <scheme val="minor"/>
    </font>
    <font>
      <b/>
      <sz val="9"/>
      <name val="Calibri"/>
      <family val="2"/>
      <scheme val="minor"/>
    </font>
    <font>
      <i/>
      <sz val="9"/>
      <name val="Calibri"/>
      <family val="2"/>
      <scheme val="minor"/>
    </font>
    <font>
      <i/>
      <sz val="8"/>
      <name val="Arial"/>
      <family val="2"/>
    </font>
    <font>
      <i/>
      <sz val="10"/>
      <name val="Arial"/>
      <family val="2"/>
    </font>
    <font>
      <b/>
      <sz val="14"/>
      <color theme="1"/>
      <name val="Calibri"/>
      <family val="2"/>
      <scheme val="minor"/>
    </font>
    <font>
      <sz val="10"/>
      <color theme="1"/>
      <name val="Calibri"/>
      <family val="2"/>
    </font>
    <font>
      <i/>
      <sz val="11"/>
      <color theme="1"/>
      <name val="Calibri"/>
      <family val="2"/>
    </font>
    <font>
      <b/>
      <sz val="11"/>
      <color theme="4"/>
      <name val="Calibri"/>
      <family val="2"/>
      <scheme val="minor"/>
    </font>
    <font>
      <i/>
      <sz val="11"/>
      <name val="Calibri"/>
      <family val="2"/>
    </font>
    <font>
      <sz val="11"/>
      <color theme="1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14996795556505021"/>
        <bgColor indexed="64"/>
      </patternFill>
    </fill>
    <fill>
      <patternFill patternType="solid">
        <fgColor theme="0" tint="-4.9989318521683403E-2"/>
        <bgColor indexed="64"/>
      </patternFill>
    </fill>
  </fills>
  <borders count="119">
    <border>
      <left/>
      <right/>
      <top/>
      <bottom/>
      <diagonal/>
    </border>
    <border>
      <left/>
      <right/>
      <top/>
      <bottom style="double">
        <color rgb="FF000000"/>
      </bottom>
      <diagonal/>
    </border>
    <border>
      <left/>
      <right style="double">
        <color rgb="FF000000"/>
      </right>
      <top/>
      <bottom style="double">
        <color rgb="FF000000"/>
      </bottom>
      <diagonal/>
    </border>
    <border>
      <left/>
      <right/>
      <top style="double">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auto="1"/>
      </left>
      <right/>
      <top style="double">
        <color auto="1"/>
      </top>
      <bottom style="thin">
        <color indexed="64"/>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rgb="FF000000"/>
      </top>
      <bottom style="thin">
        <color indexed="64"/>
      </bottom>
      <diagonal/>
    </border>
    <border>
      <left/>
      <right style="double">
        <color indexed="64"/>
      </right>
      <top style="double">
        <color rgb="FF000000"/>
      </top>
      <bottom style="thin">
        <color indexed="64"/>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style="double">
        <color rgb="FF000000"/>
      </left>
      <right/>
      <top style="double">
        <color rgb="FF000000"/>
      </top>
      <bottom style="thin">
        <color rgb="FF000000"/>
      </bottom>
      <diagonal/>
    </border>
    <border>
      <left style="double">
        <color rgb="FF000000"/>
      </left>
      <right/>
      <top style="thin">
        <color indexed="64"/>
      </top>
      <bottom/>
      <diagonal/>
    </border>
    <border>
      <left style="double">
        <color rgb="FF000000"/>
      </left>
      <right/>
      <top/>
      <bottom style="thin">
        <color indexed="64"/>
      </bottom>
      <diagonal/>
    </border>
    <border>
      <left style="double">
        <color rgb="FF000000"/>
      </left>
      <right/>
      <top style="thin">
        <color rgb="FF000000"/>
      </top>
      <bottom style="medium">
        <color rgb="FF000000"/>
      </bottom>
      <diagonal/>
    </border>
    <border>
      <left/>
      <right/>
      <top style="thin">
        <color rgb="FF000000"/>
      </top>
      <bottom style="medium">
        <color rgb="FF000000"/>
      </bottom>
      <diagonal/>
    </border>
    <border>
      <left style="double">
        <color rgb="FF000000"/>
      </left>
      <right/>
      <top/>
      <bottom style="thin">
        <color rgb="FF000000"/>
      </bottom>
      <diagonal/>
    </border>
    <border>
      <left/>
      <right/>
      <top/>
      <bottom style="thin">
        <color rgb="FF000000"/>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auto="1"/>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rgb="FF000000"/>
      </top>
      <bottom style="thin">
        <color indexed="64"/>
      </bottom>
      <diagonal/>
    </border>
    <border>
      <left/>
      <right style="thin">
        <color indexed="64"/>
      </right>
      <top style="double">
        <color rgb="FF000000"/>
      </top>
      <bottom style="thin">
        <color indexed="64"/>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thin">
        <color indexed="64"/>
      </top>
      <bottom style="double">
        <color indexed="64"/>
      </bottom>
      <diagonal/>
    </border>
    <border>
      <left/>
      <right/>
      <top style="double">
        <color rgb="FF000000"/>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rgb="FF000000"/>
      </top>
      <bottom style="double">
        <color indexed="64"/>
      </bottom>
      <diagonal/>
    </border>
    <border>
      <left/>
      <right/>
      <top style="double">
        <color rgb="FF000000"/>
      </top>
      <bottom style="double">
        <color indexed="64"/>
      </bottom>
      <diagonal/>
    </border>
    <border>
      <left/>
      <right style="double">
        <color indexed="64"/>
      </right>
      <top style="double">
        <color rgb="FF000000"/>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xf numFmtId="43" fontId="3" fillId="0" borderId="0" applyFont="0" applyFill="0" applyBorder="0" applyAlignment="0" applyProtection="0"/>
    <xf numFmtId="0" fontId="23" fillId="0" borderId="0"/>
    <xf numFmtId="43" fontId="2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0" fontId="27" fillId="0" borderId="0" applyNumberFormat="0" applyFill="0" applyBorder="0" applyAlignment="0" applyProtection="0"/>
    <xf numFmtId="0" fontId="23" fillId="0" borderId="0"/>
    <xf numFmtId="176" fontId="23" fillId="0" borderId="0" applyFont="0" applyFill="0" applyBorder="0" applyAlignment="0" applyProtection="0"/>
    <xf numFmtId="9" fontId="3" fillId="0" borderId="0" applyFont="0" applyFill="0" applyBorder="0" applyAlignment="0" applyProtection="0"/>
  </cellStyleXfs>
  <cellXfs count="614">
    <xf numFmtId="0" fontId="0" fillId="0" borderId="0" xfId="0"/>
    <xf numFmtId="0" fontId="13" fillId="0" borderId="0" xfId="0" applyFont="1" applyProtection="1">
      <protection locked="0"/>
    </xf>
    <xf numFmtId="0" fontId="14" fillId="0" borderId="0" xfId="0" applyFont="1" applyProtection="1">
      <protection locked="0"/>
    </xf>
    <xf numFmtId="0" fontId="14" fillId="0" borderId="0" xfId="0" applyFont="1" applyAlignment="1" applyProtection="1">
      <alignment vertical="center"/>
      <protection locked="0"/>
    </xf>
    <xf numFmtId="0" fontId="16" fillId="0" borderId="0" xfId="0" applyFont="1" applyProtection="1">
      <protection locked="0"/>
    </xf>
    <xf numFmtId="0" fontId="17" fillId="0" borderId="0" xfId="0" applyFont="1" applyAlignment="1" applyProtection="1">
      <alignment vertical="center"/>
      <protection locked="0"/>
    </xf>
    <xf numFmtId="0" fontId="14" fillId="0" borderId="0" xfId="0" applyFont="1" applyBorder="1" applyProtection="1">
      <protection locked="0"/>
    </xf>
    <xf numFmtId="0" fontId="0" fillId="0" borderId="0" xfId="0" applyFill="1"/>
    <xf numFmtId="0" fontId="23" fillId="2" borderId="0" xfId="2" applyFont="1" applyFill="1" applyBorder="1" applyAlignment="1" applyProtection="1"/>
    <xf numFmtId="43" fontId="23" fillId="2" borderId="0" xfId="1" applyFont="1" applyFill="1" applyAlignment="1" applyProtection="1">
      <protection locked="0"/>
    </xf>
    <xf numFmtId="0" fontId="23" fillId="2" borderId="0" xfId="2" applyFont="1" applyFill="1" applyAlignment="1" applyProtection="1">
      <alignment vertical="center"/>
    </xf>
    <xf numFmtId="43" fontId="24" fillId="2" borderId="0" xfId="3" applyFont="1" applyFill="1" applyBorder="1" applyProtection="1"/>
    <xf numFmtId="43" fontId="24" fillId="2" borderId="0" xfId="1" applyFont="1" applyFill="1" applyBorder="1" applyProtection="1">
      <protection locked="0"/>
    </xf>
    <xf numFmtId="0" fontId="23" fillId="2" borderId="0" xfId="2" applyFont="1" applyFill="1" applyProtection="1"/>
    <xf numFmtId="43" fontId="23" fillId="2" borderId="0" xfId="1" applyFont="1" applyFill="1" applyProtection="1">
      <protection locked="0"/>
    </xf>
    <xf numFmtId="0" fontId="0" fillId="0" borderId="0" xfId="0"/>
    <xf numFmtId="0" fontId="23" fillId="0" borderId="0" xfId="2" applyFont="1" applyFill="1" applyBorder="1" applyAlignment="1" applyProtection="1"/>
    <xf numFmtId="169" fontId="20" fillId="3" borderId="19" xfId="0" applyNumberFormat="1" applyFont="1" applyFill="1" applyBorder="1" applyAlignment="1" applyProtection="1">
      <alignment horizontal="right" vertical="center"/>
    </xf>
    <xf numFmtId="169" fontId="20" fillId="3" borderId="22" xfId="0" applyNumberFormat="1" applyFont="1" applyFill="1" applyBorder="1" applyAlignment="1" applyProtection="1">
      <alignment horizontal="right" vertical="center"/>
    </xf>
    <xf numFmtId="43" fontId="10" fillId="2" borderId="0" xfId="6" applyNumberFormat="1" applyFont="1" applyFill="1" applyBorder="1" applyAlignment="1" applyProtection="1">
      <alignment wrapText="1"/>
    </xf>
    <xf numFmtId="43" fontId="25" fillId="2" borderId="15" xfId="3" applyFont="1" applyFill="1" applyBorder="1" applyAlignment="1" applyProtection="1">
      <alignment wrapText="1"/>
    </xf>
    <xf numFmtId="43" fontId="25" fillId="2" borderId="0" xfId="3" applyFont="1" applyFill="1" applyBorder="1" applyAlignment="1" applyProtection="1">
      <alignment wrapText="1"/>
    </xf>
    <xf numFmtId="43" fontId="5" fillId="2" borderId="0" xfId="3" applyFont="1" applyFill="1" applyBorder="1" applyAlignment="1" applyProtection="1">
      <alignment vertical="center"/>
    </xf>
    <xf numFmtId="0" fontId="32" fillId="0" borderId="0" xfId="0" applyFont="1" applyProtection="1">
      <protection locked="0"/>
    </xf>
    <xf numFmtId="0" fontId="32" fillId="0" borderId="0" xfId="0" applyFont="1" applyAlignment="1" applyProtection="1">
      <alignment horizontal="center" wrapText="1"/>
      <protection locked="0"/>
    </xf>
    <xf numFmtId="0" fontId="12" fillId="0" borderId="0" xfId="0" applyFont="1" applyProtection="1">
      <protection locked="0"/>
    </xf>
    <xf numFmtId="0" fontId="3" fillId="2" borderId="0" xfId="0" applyFont="1" applyFill="1" applyBorder="1"/>
    <xf numFmtId="0" fontId="3" fillId="2" borderId="28" xfId="0" applyFont="1" applyFill="1" applyBorder="1"/>
    <xf numFmtId="0" fontId="3" fillId="0" borderId="0" xfId="0" applyFont="1" applyFill="1" applyBorder="1"/>
    <xf numFmtId="0" fontId="3" fillId="0" borderId="28" xfId="0" applyFont="1" applyFill="1" applyBorder="1"/>
    <xf numFmtId="0" fontId="10" fillId="2" borderId="0" xfId="2" applyFont="1" applyFill="1" applyBorder="1" applyAlignment="1" applyProtection="1"/>
    <xf numFmtId="49" fontId="4" fillId="2" borderId="27" xfId="1" applyNumberFormat="1" applyFont="1" applyFill="1" applyBorder="1" applyAlignment="1" applyProtection="1">
      <alignment horizontal="center"/>
      <protection locked="0"/>
    </xf>
    <xf numFmtId="0" fontId="10" fillId="2" borderId="15" xfId="2" applyFont="1" applyFill="1" applyBorder="1" applyAlignment="1" applyProtection="1"/>
    <xf numFmtId="0" fontId="10" fillId="2" borderId="0" xfId="2" applyFont="1" applyFill="1" applyBorder="1" applyProtection="1"/>
    <xf numFmtId="0" fontId="10" fillId="2" borderId="28" xfId="2" applyFont="1" applyFill="1" applyBorder="1" applyProtection="1"/>
    <xf numFmtId="0" fontId="3" fillId="2" borderId="15" xfId="0" applyFont="1" applyFill="1" applyBorder="1" applyProtection="1"/>
    <xf numFmtId="0" fontId="3" fillId="2" borderId="0" xfId="0" applyFont="1" applyFill="1" applyBorder="1" applyProtection="1"/>
    <xf numFmtId="0" fontId="3" fillId="2" borderId="28" xfId="0" applyFont="1" applyFill="1" applyBorder="1" applyProtection="1"/>
    <xf numFmtId="0" fontId="10" fillId="2" borderId="0" xfId="2" applyFont="1" applyFill="1" applyBorder="1" applyAlignment="1" applyProtection="1">
      <alignment wrapText="1"/>
    </xf>
    <xf numFmtId="0" fontId="4" fillId="2" borderId="28" xfId="2" applyFont="1" applyFill="1" applyBorder="1" applyAlignment="1" applyProtection="1"/>
    <xf numFmtId="0" fontId="10" fillId="0" borderId="15" xfId="2" applyFont="1" applyFill="1" applyBorder="1" applyAlignment="1" applyProtection="1"/>
    <xf numFmtId="0" fontId="3" fillId="0" borderId="0" xfId="0" applyFont="1" applyFill="1" applyBorder="1" applyProtection="1"/>
    <xf numFmtId="0" fontId="10" fillId="2" borderId="0" xfId="2" applyFont="1" applyFill="1" applyAlignment="1" applyProtection="1"/>
    <xf numFmtId="43" fontId="27" fillId="2" borderId="0" xfId="6" applyNumberFormat="1" applyFont="1" applyFill="1" applyBorder="1" applyAlignment="1" applyProtection="1">
      <alignment wrapText="1"/>
    </xf>
    <xf numFmtId="43" fontId="3" fillId="2" borderId="0" xfId="3" applyFont="1" applyFill="1" applyBorder="1" applyProtection="1"/>
    <xf numFmtId="0" fontId="10" fillId="2" borderId="0" xfId="2" applyFont="1" applyFill="1" applyProtection="1"/>
    <xf numFmtId="49" fontId="4" fillId="2" borderId="13" xfId="1" applyNumberFormat="1" applyFont="1" applyFill="1" applyBorder="1" applyAlignment="1" applyProtection="1">
      <alignment horizontal="center"/>
      <protection locked="0"/>
    </xf>
    <xf numFmtId="43" fontId="4" fillId="2" borderId="0" xfId="3" applyFont="1" applyFill="1" applyBorder="1" applyAlignment="1" applyProtection="1">
      <alignment vertical="center"/>
    </xf>
    <xf numFmtId="0" fontId="3" fillId="2" borderId="31" xfId="0" applyFont="1" applyFill="1" applyBorder="1" applyProtection="1"/>
    <xf numFmtId="0" fontId="10" fillId="2" borderId="32" xfId="2" applyFont="1" applyFill="1" applyBorder="1" applyAlignment="1" applyProtection="1"/>
    <xf numFmtId="43" fontId="28" fillId="2" borderId="15" xfId="3" applyFont="1" applyFill="1" applyBorder="1" applyAlignment="1" applyProtection="1">
      <alignment wrapText="1"/>
    </xf>
    <xf numFmtId="43" fontId="28" fillId="2" borderId="0" xfId="3" applyFont="1" applyFill="1" applyBorder="1" applyAlignment="1" applyProtection="1">
      <alignment wrapText="1"/>
    </xf>
    <xf numFmtId="0" fontId="3" fillId="2" borderId="29" xfId="0" applyFont="1" applyFill="1" applyBorder="1" applyProtection="1"/>
    <xf numFmtId="0" fontId="10" fillId="2" borderId="30" xfId="2" applyFont="1" applyFill="1" applyBorder="1" applyAlignment="1" applyProtection="1"/>
    <xf numFmtId="43" fontId="3" fillId="2" borderId="0" xfId="1" applyFont="1" applyFill="1" applyBorder="1" applyProtection="1">
      <protection locked="0"/>
    </xf>
    <xf numFmtId="0" fontId="10" fillId="2" borderId="15" xfId="2" applyFont="1" applyFill="1" applyBorder="1" applyAlignment="1" applyProtection="1">
      <alignment wrapText="1"/>
    </xf>
    <xf numFmtId="0" fontId="0" fillId="2" borderId="28" xfId="0" applyFont="1" applyFill="1" applyBorder="1"/>
    <xf numFmtId="0" fontId="0" fillId="0" borderId="0" xfId="0" applyAlignment="1">
      <alignment horizontal="justify"/>
    </xf>
    <xf numFmtId="0" fontId="26" fillId="5" borderId="20" xfId="0" applyFont="1" applyFill="1" applyBorder="1" applyAlignment="1">
      <alignment horizontal="center" vertical="center"/>
    </xf>
    <xf numFmtId="0" fontId="33" fillId="5" borderId="20" xfId="0" applyFont="1" applyFill="1" applyBorder="1" applyAlignment="1">
      <alignment horizontal="center" vertical="center" wrapText="1"/>
    </xf>
    <xf numFmtId="0" fontId="26" fillId="0" borderId="17" xfId="0" applyFont="1" applyBorder="1" applyAlignment="1">
      <alignment vertical="center"/>
    </xf>
    <xf numFmtId="9" fontId="26" fillId="0" borderId="17" xfId="0" applyNumberFormat="1" applyFont="1" applyBorder="1" applyAlignment="1">
      <alignment horizontal="center" vertical="center"/>
    </xf>
    <xf numFmtId="0" fontId="26" fillId="0" borderId="17" xfId="0" applyFont="1" applyBorder="1" applyAlignment="1">
      <alignment horizontal="right" vertical="center"/>
    </xf>
    <xf numFmtId="0" fontId="0" fillId="0" borderId="0" xfId="0" quotePrefix="1"/>
    <xf numFmtId="0" fontId="0" fillId="0" borderId="0" xfId="0" applyAlignment="1">
      <alignment horizontal="justify"/>
    </xf>
    <xf numFmtId="0" fontId="39" fillId="0" borderId="0" xfId="0" applyFont="1" applyProtection="1">
      <protection locked="0"/>
    </xf>
    <xf numFmtId="0" fontId="4" fillId="0" borderId="0" xfId="0" applyFont="1"/>
    <xf numFmtId="0" fontId="40" fillId="0" borderId="0" xfId="0" applyFont="1"/>
    <xf numFmtId="0" fontId="0" fillId="0" borderId="0" xfId="0" applyAlignment="1">
      <alignment horizontal="justify" vertical="top"/>
    </xf>
    <xf numFmtId="0" fontId="0" fillId="0" borderId="0" xfId="0" applyFont="1"/>
    <xf numFmtId="4" fontId="20" fillId="3" borderId="19" xfId="0" applyNumberFormat="1" applyFont="1" applyFill="1" applyBorder="1" applyAlignment="1" applyProtection="1">
      <alignment horizontal="center" vertical="center"/>
    </xf>
    <xf numFmtId="4" fontId="20" fillId="3" borderId="22" xfId="0" applyNumberFormat="1" applyFont="1" applyFill="1" applyBorder="1" applyAlignment="1" applyProtection="1">
      <alignment horizontal="center" vertical="center"/>
    </xf>
    <xf numFmtId="0" fontId="10" fillId="0" borderId="0" xfId="0" applyFont="1" applyFill="1"/>
    <xf numFmtId="0" fontId="10" fillId="0" borderId="0" xfId="0" applyFont="1" applyFill="1" applyAlignment="1">
      <alignment vertical="center"/>
    </xf>
    <xf numFmtId="0" fontId="46" fillId="0" borderId="0" xfId="0" applyFont="1"/>
    <xf numFmtId="0" fontId="0" fillId="0" borderId="0" xfId="0" applyAlignment="1"/>
    <xf numFmtId="0" fontId="0" fillId="0" borderId="0" xfId="0" applyAlignment="1">
      <alignment horizontal="left"/>
    </xf>
    <xf numFmtId="0" fontId="10" fillId="0" borderId="0" xfId="0" applyFont="1"/>
    <xf numFmtId="166" fontId="20" fillId="0" borderId="22" xfId="0" applyNumberFormat="1" applyFont="1" applyFill="1" applyBorder="1" applyAlignment="1" applyProtection="1">
      <alignment horizontal="right" vertical="center"/>
      <protection locked="0"/>
    </xf>
    <xf numFmtId="168" fontId="20" fillId="0" borderId="22" xfId="0" applyNumberFormat="1" applyFont="1" applyFill="1" applyBorder="1" applyAlignment="1" applyProtection="1">
      <alignment horizontal="center" vertical="center"/>
      <protection locked="0"/>
    </xf>
    <xf numFmtId="167" fontId="20" fillId="0" borderId="22" xfId="0" applyNumberFormat="1" applyFont="1" applyFill="1" applyBorder="1" applyAlignment="1" applyProtection="1">
      <alignment horizontal="right" vertical="center"/>
      <protection locked="0"/>
    </xf>
    <xf numFmtId="10" fontId="20" fillId="0" borderId="21" xfId="0" applyNumberFormat="1" applyFont="1" applyFill="1" applyBorder="1" applyAlignment="1" applyProtection="1">
      <alignment horizontal="right" vertical="center"/>
      <protection locked="0"/>
    </xf>
    <xf numFmtId="0" fontId="30" fillId="0" borderId="0" xfId="0" applyFont="1"/>
    <xf numFmtId="0" fontId="41" fillId="0" borderId="0" xfId="0" applyFont="1"/>
    <xf numFmtId="0" fontId="0" fillId="2" borderId="0" xfId="0" applyFill="1"/>
    <xf numFmtId="0" fontId="10" fillId="2" borderId="0" xfId="2" applyFont="1" applyFill="1" applyBorder="1" applyAlignment="1" applyProtection="1">
      <alignment horizontal="right" vertical="center"/>
    </xf>
    <xf numFmtId="0" fontId="0" fillId="0" borderId="0" xfId="0" applyAlignment="1" applyProtection="1">
      <alignment wrapText="1"/>
    </xf>
    <xf numFmtId="0" fontId="0" fillId="0" borderId="0" xfId="0" applyProtection="1"/>
    <xf numFmtId="0" fontId="48" fillId="0" borderId="0" xfId="0" applyFont="1" applyAlignment="1" applyProtection="1">
      <alignment vertical="center" wrapText="1"/>
    </xf>
    <xf numFmtId="0" fontId="49" fillId="0" borderId="0" xfId="0" applyFont="1" applyAlignment="1" applyProtection="1">
      <alignment horizontal="left" vertical="center" wrapText="1"/>
    </xf>
    <xf numFmtId="0" fontId="0" fillId="0" borderId="0" xfId="0" applyAlignment="1" applyProtection="1">
      <alignment horizontal="justify" vertical="center"/>
    </xf>
    <xf numFmtId="0" fontId="0" fillId="0" borderId="0" xfId="0" applyAlignment="1" applyProtection="1">
      <alignment vertical="top"/>
    </xf>
    <xf numFmtId="0" fontId="0" fillId="0" borderId="0" xfId="0" applyAlignment="1" applyProtection="1">
      <alignment horizontal="justify" vertical="top"/>
    </xf>
    <xf numFmtId="0" fontId="0" fillId="0" borderId="0" xfId="0" applyAlignment="1" applyProtection="1">
      <alignment vertical="center"/>
    </xf>
    <xf numFmtId="0" fontId="0" fillId="0" borderId="0" xfId="0" applyFont="1" applyAlignment="1" applyProtection="1">
      <alignment vertical="center"/>
    </xf>
    <xf numFmtId="0" fontId="18" fillId="0" borderId="22" xfId="0" applyFont="1" applyFill="1" applyBorder="1" applyAlignment="1" applyProtection="1">
      <alignment horizontal="center" vertical="center"/>
      <protection locked="0"/>
    </xf>
    <xf numFmtId="0" fontId="16" fillId="0" borderId="0" xfId="0" applyFont="1" applyProtection="1"/>
    <xf numFmtId="0" fontId="35" fillId="0" borderId="0" xfId="0" applyFont="1" applyAlignment="1" applyProtection="1">
      <alignment wrapText="1"/>
    </xf>
    <xf numFmtId="0" fontId="15" fillId="0" borderId="0" xfId="0" applyFont="1" applyAlignment="1" applyProtection="1">
      <alignment horizontal="center" wrapText="1"/>
    </xf>
    <xf numFmtId="0" fontId="14" fillId="0" borderId="0" xfId="0" applyFont="1" applyProtection="1"/>
    <xf numFmtId="0" fontId="20" fillId="0" borderId="17" xfId="0" applyFont="1" applyBorder="1" applyAlignment="1" applyProtection="1">
      <alignment horizontal="center"/>
    </xf>
    <xf numFmtId="0" fontId="12" fillId="0" borderId="0" xfId="0" applyFont="1" applyProtection="1"/>
    <xf numFmtId="0" fontId="20" fillId="0" borderId="0" xfId="0" applyFont="1" applyProtection="1"/>
    <xf numFmtId="0" fontId="0" fillId="0" borderId="77" xfId="0" applyFont="1" applyBorder="1" applyAlignment="1" applyProtection="1">
      <alignment horizontal="right" vertical="center" wrapText="1"/>
      <protection locked="0"/>
    </xf>
    <xf numFmtId="0" fontId="4" fillId="0" borderId="0" xfId="0" applyFo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7" fillId="6" borderId="90" xfId="0" applyFont="1" applyFill="1" applyBorder="1" applyAlignment="1" applyProtection="1">
      <alignment horizontal="left" vertical="center" wrapText="1"/>
    </xf>
    <xf numFmtId="0" fontId="7" fillId="6" borderId="91"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0" fontId="40" fillId="0" borderId="0" xfId="0" applyFont="1" applyProtection="1"/>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7" fillId="0" borderId="25"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0" fillId="0" borderId="0" xfId="0" applyProtection="1">
      <protection locked="0"/>
    </xf>
    <xf numFmtId="0" fontId="0" fillId="2" borderId="0" xfId="0" applyFont="1" applyFill="1"/>
    <xf numFmtId="0" fontId="0" fillId="2" borderId="76" xfId="0" applyFont="1" applyFill="1" applyBorder="1" applyAlignment="1" applyProtection="1">
      <alignment vertical="center" wrapText="1"/>
      <protection locked="0"/>
    </xf>
    <xf numFmtId="0" fontId="4" fillId="2" borderId="0" xfId="0" applyFont="1" applyFill="1"/>
    <xf numFmtId="0" fontId="42" fillId="2" borderId="0" xfId="0" applyFont="1" applyFill="1"/>
    <xf numFmtId="0" fontId="42" fillId="2" borderId="76" xfId="0" applyFont="1" applyFill="1" applyBorder="1" applyAlignment="1" applyProtection="1">
      <alignment vertical="center" wrapText="1"/>
      <protection locked="0"/>
    </xf>
    <xf numFmtId="0" fontId="7" fillId="6" borderId="27" xfId="0" applyFont="1" applyFill="1" applyBorder="1" applyAlignment="1" applyProtection="1">
      <alignment horizontal="left" vertical="center" wrapText="1"/>
    </xf>
    <xf numFmtId="0" fontId="22" fillId="0" borderId="0" xfId="0" applyFont="1" applyAlignment="1" applyProtection="1">
      <alignment horizontal="center" wrapText="1"/>
    </xf>
    <xf numFmtId="0" fontId="43" fillId="0" borderId="0" xfId="0" applyFont="1" applyAlignment="1">
      <alignment horizontal="left"/>
    </xf>
    <xf numFmtId="0" fontId="35" fillId="0" borderId="0" xfId="0" applyFont="1" applyAlignment="1" applyProtection="1">
      <alignment horizontal="center" vertical="center" wrapText="1"/>
    </xf>
    <xf numFmtId="0" fontId="35" fillId="0" borderId="0" xfId="0" applyFont="1" applyAlignment="1" applyProtection="1">
      <alignment horizontal="left" wrapText="1"/>
    </xf>
    <xf numFmtId="0" fontId="36" fillId="0" borderId="0" xfId="6" applyFont="1" applyAlignment="1" applyProtection="1">
      <alignment horizontal="left" wrapText="1"/>
    </xf>
    <xf numFmtId="0" fontId="37" fillId="0" borderId="0" xfId="0" applyFont="1" applyAlignment="1" applyProtection="1">
      <alignment horizontal="left" wrapText="1"/>
    </xf>
    <xf numFmtId="0" fontId="18" fillId="0" borderId="21" xfId="0" applyFont="1" applyFill="1" applyBorder="1" applyAlignment="1" applyProtection="1">
      <alignment horizontal="center" vertical="center" wrapText="1"/>
      <protection locked="0"/>
    </xf>
    <xf numFmtId="0" fontId="12" fillId="6" borderId="20"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8" fillId="0" borderId="21" xfId="0" applyFont="1" applyFill="1" applyBorder="1" applyAlignment="1" applyProtection="1">
      <alignment vertical="center"/>
      <protection locked="0"/>
    </xf>
    <xf numFmtId="0" fontId="21"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0" fillId="0" borderId="0" xfId="0" applyFont="1" applyProtection="1"/>
    <xf numFmtId="0" fontId="46" fillId="0" borderId="0" xfId="0" applyFont="1" applyProtection="1"/>
    <xf numFmtId="0" fontId="41" fillId="0" borderId="0" xfId="0" applyFont="1" applyProtection="1">
      <protection locked="0"/>
    </xf>
    <xf numFmtId="0" fontId="0" fillId="0" borderId="0" xfId="0" applyFill="1" applyProtection="1">
      <protection locked="0"/>
    </xf>
    <xf numFmtId="0" fontId="40" fillId="0" borderId="0" xfId="0" applyFont="1" applyProtection="1">
      <protection locked="0"/>
    </xf>
    <xf numFmtId="0" fontId="40" fillId="0" borderId="0" xfId="0" applyFont="1" applyBorder="1" applyAlignment="1" applyProtection="1">
      <alignment wrapText="1"/>
      <protection locked="0"/>
    </xf>
    <xf numFmtId="0" fontId="0" fillId="0" borderId="0" xfId="0" applyFill="1" applyProtection="1"/>
    <xf numFmtId="0" fontId="40" fillId="0" borderId="0" xfId="0" applyFont="1" applyFill="1" applyBorder="1" applyAlignment="1" applyProtection="1">
      <alignment horizontal="center"/>
    </xf>
    <xf numFmtId="0" fontId="40" fillId="0" borderId="0" xfId="0" applyFont="1" applyFill="1" applyBorder="1" applyAlignment="1" applyProtection="1">
      <alignment horizontal="center" wrapText="1"/>
    </xf>
    <xf numFmtId="174" fontId="40" fillId="0" borderId="0" xfId="0" applyNumberFormat="1" applyFont="1" applyFill="1" applyBorder="1" applyAlignment="1" applyProtection="1">
      <alignment horizontal="left"/>
    </xf>
    <xf numFmtId="0" fontId="0" fillId="0" borderId="0" xfId="0" applyFont="1" applyBorder="1" applyAlignment="1" applyProtection="1">
      <alignment wrapText="1"/>
    </xf>
    <xf numFmtId="0" fontId="30" fillId="0" borderId="0" xfId="0" applyFont="1" applyProtection="1"/>
    <xf numFmtId="0" fontId="22" fillId="0" borderId="0" xfId="0" applyFont="1" applyAlignment="1" applyProtection="1">
      <alignment horizontal="left" vertical="center" wrapText="1"/>
    </xf>
    <xf numFmtId="0" fontId="0" fillId="2" borderId="0" xfId="0" applyFont="1" applyFill="1" applyProtection="1"/>
    <xf numFmtId="0" fontId="4" fillId="0" borderId="0" xfId="0" applyFont="1" applyAlignment="1" applyProtection="1">
      <alignment horizontal="left" vertical="center"/>
    </xf>
    <xf numFmtId="0" fontId="4" fillId="6" borderId="81" xfId="0" applyFont="1" applyFill="1" applyBorder="1" applyAlignment="1" applyProtection="1">
      <alignment horizontal="center" vertical="center" wrapText="1"/>
    </xf>
    <xf numFmtId="0" fontId="4" fillId="2" borderId="0" xfId="0" applyFont="1" applyFill="1" applyProtection="1"/>
    <xf numFmtId="0" fontId="42" fillId="2" borderId="0" xfId="0" applyFont="1" applyFill="1" applyProtection="1"/>
    <xf numFmtId="0" fontId="4" fillId="4" borderId="73" xfId="0" applyFont="1" applyFill="1" applyBorder="1" applyAlignment="1" applyProtection="1">
      <alignment horizontal="center" vertical="center" wrapText="1"/>
    </xf>
    <xf numFmtId="0" fontId="0" fillId="6" borderId="76" xfId="0" applyFont="1" applyFill="1" applyBorder="1" applyAlignment="1" applyProtection="1">
      <alignment horizontal="left" vertical="center" wrapText="1" indent="4"/>
    </xf>
    <xf numFmtId="0" fontId="20" fillId="0" borderId="22" xfId="0" applyFont="1" applyBorder="1" applyAlignment="1" applyProtection="1">
      <alignment horizontal="center" vertical="center"/>
    </xf>
    <xf numFmtId="0" fontId="0" fillId="0" borderId="0" xfId="0" applyAlignment="1">
      <alignment vertical="top"/>
    </xf>
    <xf numFmtId="0" fontId="0" fillId="0" borderId="0" xfId="0" applyFill="1" applyAlignment="1">
      <alignment vertical="top"/>
    </xf>
    <xf numFmtId="0" fontId="22" fillId="0" borderId="0" xfId="0" applyFont="1" applyAlignment="1" applyProtection="1">
      <alignment horizontal="right" vertical="center" wrapText="1"/>
    </xf>
    <xf numFmtId="0" fontId="30" fillId="0" borderId="0" xfId="0" applyFont="1" applyProtection="1">
      <protection locked="0"/>
    </xf>
    <xf numFmtId="0" fontId="23" fillId="0" borderId="0" xfId="7" applyBorder="1" applyProtection="1">
      <protection locked="0"/>
    </xf>
    <xf numFmtId="0" fontId="10" fillId="2" borderId="0" xfId="7" applyFont="1" applyFill="1" applyBorder="1" applyAlignment="1" applyProtection="1">
      <alignment horizontal="left" wrapText="1"/>
      <protection locked="0"/>
    </xf>
    <xf numFmtId="0" fontId="23" fillId="0" borderId="0" xfId="7" applyFill="1" applyBorder="1" applyProtection="1">
      <protection locked="0"/>
    </xf>
    <xf numFmtId="0" fontId="10" fillId="0" borderId="0" xfId="7" applyFont="1" applyFill="1" applyBorder="1" applyProtection="1">
      <protection locked="0"/>
    </xf>
    <xf numFmtId="0" fontId="23" fillId="0" borderId="0" xfId="7" applyProtection="1">
      <protection locked="0"/>
    </xf>
    <xf numFmtId="0" fontId="10" fillId="2" borderId="0" xfId="7" applyFont="1" applyFill="1" applyProtection="1">
      <protection locked="0"/>
    </xf>
    <xf numFmtId="0" fontId="54" fillId="0" borderId="0" xfId="7" applyFont="1" applyProtection="1">
      <protection locked="0"/>
    </xf>
    <xf numFmtId="0" fontId="55" fillId="0" borderId="0" xfId="7" applyFont="1" applyProtection="1">
      <protection locked="0"/>
    </xf>
    <xf numFmtId="0" fontId="23" fillId="0" borderId="0" xfId="7" applyFont="1" applyProtection="1">
      <protection locked="0"/>
    </xf>
    <xf numFmtId="0" fontId="41" fillId="0" borderId="0" xfId="0" applyFont="1" applyProtection="1"/>
    <xf numFmtId="0" fontId="23" fillId="0" borderId="0" xfId="7" applyBorder="1" applyProtection="1"/>
    <xf numFmtId="0" fontId="10" fillId="2" borderId="0" xfId="7" applyFont="1" applyFill="1" applyBorder="1" applyAlignment="1" applyProtection="1">
      <alignment horizontal="left" wrapText="1"/>
    </xf>
    <xf numFmtId="0" fontId="34" fillId="2" borderId="0" xfId="7" applyFont="1" applyFill="1" applyBorder="1" applyAlignment="1" applyProtection="1">
      <alignment horizontal="left" wrapText="1"/>
    </xf>
    <xf numFmtId="0" fontId="23" fillId="0" borderId="0" xfId="7" applyFill="1" applyBorder="1" applyProtection="1"/>
    <xf numFmtId="0" fontId="12" fillId="0" borderId="0" xfId="7" applyFont="1" applyFill="1" applyBorder="1" applyProtection="1"/>
    <xf numFmtId="0" fontId="10" fillId="0" borderId="0" xfId="7" applyFont="1" applyFill="1" applyBorder="1" applyProtection="1"/>
    <xf numFmtId="0" fontId="34" fillId="0" borderId="0" xfId="7" applyFont="1" applyFill="1" applyBorder="1" applyProtection="1"/>
    <xf numFmtId="0" fontId="23" fillId="0" borderId="0" xfId="7" applyProtection="1"/>
    <xf numFmtId="0" fontId="10" fillId="4" borderId="57" xfId="7" applyFont="1" applyFill="1" applyBorder="1" applyProtection="1"/>
    <xf numFmtId="0" fontId="10" fillId="4" borderId="96" xfId="7" applyFont="1" applyFill="1" applyBorder="1" applyProtection="1"/>
    <xf numFmtId="0" fontId="23" fillId="0" borderId="0" xfId="7" applyAlignment="1" applyProtection="1"/>
    <xf numFmtId="0" fontId="10" fillId="4" borderId="13" xfId="7" applyFont="1" applyFill="1" applyBorder="1" applyProtection="1"/>
    <xf numFmtId="0" fontId="12" fillId="4" borderId="27" xfId="7" applyFont="1" applyFill="1" applyBorder="1" applyProtection="1"/>
    <xf numFmtId="0" fontId="10" fillId="0" borderId="26" xfId="7" applyFont="1" applyFill="1" applyBorder="1" applyProtection="1"/>
    <xf numFmtId="0" fontId="10" fillId="4" borderId="27" xfId="7" applyFont="1" applyFill="1" applyBorder="1" applyProtection="1"/>
    <xf numFmtId="0" fontId="12" fillId="4" borderId="43" xfId="7" applyFont="1" applyFill="1" applyBorder="1" applyProtection="1"/>
    <xf numFmtId="0" fontId="10" fillId="4" borderId="40" xfId="7" applyFont="1" applyFill="1" applyBorder="1" applyProtection="1"/>
    <xf numFmtId="0" fontId="12" fillId="4" borderId="62" xfId="7" applyFont="1" applyFill="1" applyBorder="1" applyProtection="1"/>
    <xf numFmtId="0" fontId="10" fillId="0" borderId="62" xfId="7" applyFont="1" applyFill="1" applyBorder="1" applyProtection="1"/>
    <xf numFmtId="0" fontId="10" fillId="4" borderId="62" xfId="7" applyFont="1" applyFill="1" applyBorder="1" applyProtection="1"/>
    <xf numFmtId="0" fontId="12" fillId="4" borderId="42" xfId="7" applyFont="1" applyFill="1" applyBorder="1" applyProtection="1"/>
    <xf numFmtId="0" fontId="54" fillId="0" borderId="0" xfId="7" applyFont="1" applyProtection="1"/>
    <xf numFmtId="0" fontId="55" fillId="0" borderId="0" xfId="7" applyFont="1" applyProtection="1"/>
    <xf numFmtId="0" fontId="23" fillId="0" borderId="0" xfId="7" applyFont="1" applyProtection="1"/>
    <xf numFmtId="0" fontId="18" fillId="0" borderId="26" xfId="0" applyFont="1" applyBorder="1" applyAlignment="1" applyProtection="1"/>
    <xf numFmtId="0" fontId="34" fillId="2" borderId="63" xfId="7" applyFont="1" applyFill="1" applyBorder="1" applyProtection="1"/>
    <xf numFmtId="0" fontId="34" fillId="2" borderId="26" xfId="7" applyFont="1" applyFill="1" applyBorder="1" applyProtection="1"/>
    <xf numFmtId="0" fontId="0" fillId="0" borderId="0" xfId="0" applyAlignment="1">
      <alignment horizontal="left"/>
    </xf>
    <xf numFmtId="0" fontId="0" fillId="6" borderId="93" xfId="0" applyFont="1" applyFill="1" applyBorder="1" applyAlignment="1" applyProtection="1">
      <alignment horizontal="center" vertical="center" wrapText="1"/>
    </xf>
    <xf numFmtId="0" fontId="0" fillId="2" borderId="77" xfId="0" applyFont="1" applyFill="1" applyBorder="1" applyAlignment="1" applyProtection="1">
      <alignment horizontal="center" vertical="center" wrapText="1"/>
      <protection locked="0"/>
    </xf>
    <xf numFmtId="0" fontId="4" fillId="6" borderId="82" xfId="0" applyFont="1" applyFill="1" applyBorder="1" applyAlignment="1" applyProtection="1">
      <alignment horizontal="center" vertical="center" wrapText="1"/>
    </xf>
    <xf numFmtId="0" fontId="42" fillId="2" borderId="77" xfId="0" applyFont="1" applyFill="1" applyBorder="1" applyAlignment="1" applyProtection="1">
      <alignment horizontal="center" vertical="center" wrapText="1"/>
      <protection locked="0"/>
    </xf>
    <xf numFmtId="0" fontId="0" fillId="0" borderId="0" xfId="0" applyAlignment="1"/>
    <xf numFmtId="0" fontId="43" fillId="0" borderId="0" xfId="0" applyFont="1" applyAlignment="1">
      <alignment horizontal="center" wrapText="1"/>
    </xf>
    <xf numFmtId="0" fontId="41" fillId="0" borderId="0" xfId="0" applyFont="1" applyAlignment="1">
      <alignment horizontal="center" wrapText="1"/>
    </xf>
    <xf numFmtId="0" fontId="31" fillId="0" borderId="0" xfId="0" applyFont="1" applyAlignment="1" applyProtection="1">
      <alignment horizontal="right" vertical="center"/>
    </xf>
    <xf numFmtId="0" fontId="0" fillId="0" borderId="0" xfId="0" applyAlignment="1" applyProtection="1">
      <alignment horizontal="left" wrapText="1"/>
    </xf>
    <xf numFmtId="0" fontId="22" fillId="0" borderId="0" xfId="0" applyFont="1" applyAlignment="1" applyProtection="1">
      <alignment horizontal="right" vertical="center" wrapText="1"/>
    </xf>
    <xf numFmtId="0" fontId="34" fillId="2" borderId="0" xfId="2" applyFont="1" applyFill="1" applyBorder="1" applyAlignment="1" applyProtection="1">
      <alignment horizontal="left" vertical="center"/>
    </xf>
    <xf numFmtId="0" fontId="7" fillId="0" borderId="0" xfId="0" applyFont="1" applyAlignment="1">
      <alignment horizontal="left" vertical="center" wrapText="1"/>
    </xf>
    <xf numFmtId="0" fontId="25" fillId="0" borderId="0" xfId="7" applyFont="1" applyProtection="1">
      <protection locked="0"/>
    </xf>
    <xf numFmtId="0" fontId="0" fillId="0" borderId="0" xfId="0" applyAlignment="1" applyProtection="1">
      <alignment horizontal="left"/>
    </xf>
    <xf numFmtId="3" fontId="0" fillId="0" borderId="0" xfId="0" applyNumberFormat="1" applyProtection="1"/>
    <xf numFmtId="164" fontId="0" fillId="0" borderId="0" xfId="0" applyNumberFormat="1" applyFill="1" applyProtection="1"/>
    <xf numFmtId="174" fontId="0" fillId="0" borderId="0" xfId="0" applyNumberFormat="1" applyProtection="1"/>
    <xf numFmtId="0" fontId="5" fillId="0" borderId="0" xfId="0" applyFont="1" applyAlignment="1">
      <alignment vertical="center"/>
    </xf>
    <xf numFmtId="0" fontId="43" fillId="0" borderId="0" xfId="0" applyFont="1" applyAlignment="1">
      <alignment horizontal="center"/>
    </xf>
    <xf numFmtId="0" fontId="46" fillId="0" borderId="0" xfId="0" applyFont="1" applyAlignment="1" applyProtection="1">
      <alignment vertical="center"/>
    </xf>
    <xf numFmtId="0" fontId="4" fillId="2" borderId="0" xfId="2" applyFont="1" applyFill="1" applyBorder="1" applyAlignment="1" applyProtection="1">
      <alignment horizontal="center"/>
    </xf>
    <xf numFmtId="0" fontId="0" fillId="0" borderId="0" xfId="0" applyAlignment="1" applyProtection="1">
      <alignment horizontal="left"/>
    </xf>
    <xf numFmtId="0" fontId="0" fillId="0" borderId="0" xfId="0" applyBorder="1" applyAlignment="1" applyProtection="1"/>
    <xf numFmtId="0" fontId="0" fillId="0" borderId="28" xfId="0" applyBorder="1" applyAlignment="1" applyProtection="1"/>
    <xf numFmtId="0" fontId="0" fillId="0" borderId="0" xfId="0" applyAlignment="1">
      <alignment horizontal="center" vertical="center"/>
    </xf>
    <xf numFmtId="0" fontId="0" fillId="0" borderId="0" xfId="0" applyAlignment="1" applyProtection="1">
      <alignment horizontal="left" vertical="center"/>
    </xf>
    <xf numFmtId="0" fontId="0" fillId="0" borderId="0" xfId="0" applyAlignment="1" applyProtection="1">
      <alignment horizontal="left"/>
    </xf>
    <xf numFmtId="0" fontId="0" fillId="0" borderId="0" xfId="0" applyAlignment="1" applyProtection="1"/>
    <xf numFmtId="0" fontId="54" fillId="0" borderId="0" xfId="7" applyFont="1" applyFill="1" applyProtection="1"/>
    <xf numFmtId="0" fontId="55" fillId="0" borderId="0" xfId="7" applyFont="1" applyFill="1" applyProtection="1"/>
    <xf numFmtId="0" fontId="55" fillId="0" borderId="0" xfId="7" applyFont="1" applyFill="1" applyProtection="1">
      <protection locked="0"/>
    </xf>
    <xf numFmtId="0" fontId="54" fillId="0" borderId="0" xfId="7" applyFont="1" applyFill="1" applyProtection="1">
      <protection locked="0"/>
    </xf>
    <xf numFmtId="0" fontId="6" fillId="0" borderId="0" xfId="0" applyFont="1" applyFill="1" applyBorder="1" applyAlignment="1" applyProtection="1">
      <alignment vertical="center"/>
    </xf>
    <xf numFmtId="14"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43" fontId="3" fillId="0" borderId="13" xfId="1" applyFont="1" applyFill="1" applyBorder="1" applyProtection="1">
      <protection locked="0"/>
    </xf>
    <xf numFmtId="0" fontId="55" fillId="2" borderId="0" xfId="2" applyFont="1" applyFill="1" applyBorder="1" applyAlignment="1" applyProtection="1"/>
    <xf numFmtId="0" fontId="0" fillId="2" borderId="77" xfId="0" applyFont="1" applyFill="1" applyBorder="1" applyAlignment="1" applyProtection="1">
      <alignment horizontal="center" vertical="center" wrapText="1"/>
      <protection locked="0"/>
    </xf>
    <xf numFmtId="0" fontId="0" fillId="2" borderId="83" xfId="0" applyFont="1" applyFill="1" applyBorder="1" applyAlignment="1" applyProtection="1">
      <alignment horizontal="center" vertical="center" wrapText="1"/>
      <protection locked="0"/>
    </xf>
    <xf numFmtId="0" fontId="0" fillId="2" borderId="69" xfId="0" applyFill="1" applyBorder="1" applyAlignment="1" applyProtection="1">
      <alignment horizontal="center" vertical="center" wrapText="1"/>
      <protection locked="0"/>
    </xf>
    <xf numFmtId="0" fontId="0" fillId="2" borderId="85" xfId="0" applyFill="1" applyBorder="1" applyAlignment="1" applyProtection="1">
      <alignment horizontal="center" vertical="center" wrapText="1"/>
      <protection locked="0"/>
    </xf>
    <xf numFmtId="0" fontId="4" fillId="6" borderId="92" xfId="0" applyFont="1" applyFill="1" applyBorder="1" applyAlignment="1" applyProtection="1">
      <alignment vertical="center" wrapText="1"/>
    </xf>
    <xf numFmtId="43" fontId="3" fillId="7" borderId="28" xfId="1" applyFont="1" applyFill="1" applyBorder="1" applyProtection="1"/>
    <xf numFmtId="43" fontId="10" fillId="0" borderId="28" xfId="1" applyFont="1" applyFill="1" applyBorder="1" applyProtection="1">
      <protection locked="0"/>
    </xf>
    <xf numFmtId="43" fontId="4" fillId="0" borderId="0" xfId="1" applyFont="1" applyFill="1" applyBorder="1" applyProtection="1"/>
    <xf numFmtId="43" fontId="10" fillId="0" borderId="0" xfId="1" applyFont="1" applyFill="1" applyAlignment="1" applyProtection="1">
      <protection locked="0"/>
    </xf>
    <xf numFmtId="49" fontId="4" fillId="0" borderId="27" xfId="1" applyNumberFormat="1" applyFont="1" applyFill="1" applyBorder="1" applyAlignment="1" applyProtection="1">
      <alignment horizontal="center"/>
      <protection locked="0"/>
    </xf>
    <xf numFmtId="43" fontId="3" fillId="0" borderId="28" xfId="1" applyFont="1" applyFill="1" applyBorder="1" applyProtection="1">
      <protection locked="0"/>
    </xf>
    <xf numFmtId="43" fontId="3" fillId="7" borderId="13" xfId="1" applyFont="1" applyFill="1" applyBorder="1" applyProtection="1"/>
    <xf numFmtId="0" fontId="3" fillId="2" borderId="0" xfId="0" applyFont="1" applyFill="1" applyBorder="1" applyAlignment="1" applyProtection="1"/>
    <xf numFmtId="49" fontId="4" fillId="0" borderId="13" xfId="1" applyNumberFormat="1" applyFont="1" applyFill="1" applyBorder="1" applyAlignment="1" applyProtection="1">
      <alignment horizontal="center" vertical="center"/>
      <protection locked="0"/>
    </xf>
    <xf numFmtId="43" fontId="3" fillId="0" borderId="38" xfId="1" applyFont="1" applyFill="1" applyBorder="1" applyProtection="1">
      <protection locked="0"/>
    </xf>
    <xf numFmtId="43" fontId="3" fillId="0" borderId="14" xfId="1" applyFont="1" applyFill="1" applyBorder="1" applyProtection="1">
      <protection locked="0"/>
    </xf>
    <xf numFmtId="10" fontId="0" fillId="0" borderId="74" xfId="9" applyNumberFormat="1" applyFont="1" applyBorder="1" applyAlignment="1" applyProtection="1">
      <alignment horizontal="right" vertical="center" wrapText="1" indent="2"/>
      <protection locked="0"/>
    </xf>
    <xf numFmtId="10" fontId="0" fillId="6" borderId="75" xfId="9" applyNumberFormat="1" applyFont="1" applyFill="1" applyBorder="1" applyAlignment="1" applyProtection="1">
      <alignment horizontal="right" vertical="center" wrapText="1" indent="2"/>
    </xf>
    <xf numFmtId="49" fontId="4" fillId="4" borderId="13" xfId="1" applyNumberFormat="1" applyFont="1" applyFill="1" applyBorder="1" applyAlignment="1" applyProtection="1">
      <alignment horizontal="center" vertical="center"/>
      <protection locked="0"/>
    </xf>
    <xf numFmtId="43" fontId="3" fillId="4" borderId="14" xfId="1" applyFont="1" applyFill="1" applyBorder="1" applyProtection="1"/>
    <xf numFmtId="43" fontId="3" fillId="4" borderId="39" xfId="1" applyFont="1" applyFill="1" applyBorder="1" applyProtection="1"/>
    <xf numFmtId="0" fontId="0" fillId="0" borderId="0" xfId="0" applyAlignment="1">
      <alignment vertical="center"/>
    </xf>
    <xf numFmtId="0" fontId="0" fillId="0" borderId="0" xfId="0" applyBorder="1" applyAlignment="1">
      <alignment wrapText="1"/>
    </xf>
    <xf numFmtId="0" fontId="2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justify" wrapText="1"/>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50" fillId="0" borderId="0" xfId="0" applyFont="1" applyAlignment="1" applyProtection="1">
      <alignment wrapText="1"/>
    </xf>
    <xf numFmtId="0" fontId="4" fillId="0" borderId="0" xfId="0" applyFont="1" applyAlignment="1" applyProtection="1">
      <alignment wrapText="1"/>
    </xf>
    <xf numFmtId="0" fontId="0" fillId="0" borderId="15" xfId="0" applyBorder="1" applyAlignment="1" applyProtection="1">
      <alignment horizontal="left" vertical="center"/>
    </xf>
    <xf numFmtId="0" fontId="0" fillId="0" borderId="0" xfId="0" applyAlignment="1" applyProtection="1">
      <alignment horizontal="left" vertical="center"/>
    </xf>
    <xf numFmtId="0" fontId="22" fillId="0" borderId="0" xfId="0" applyFont="1" applyAlignment="1" applyProtection="1">
      <alignment horizontal="center" vertical="center" wrapText="1"/>
    </xf>
    <xf numFmtId="0" fontId="30" fillId="0" borderId="0" xfId="0" applyFont="1" applyAlignment="1" applyProtection="1"/>
    <xf numFmtId="0" fontId="0" fillId="0" borderId="0" xfId="0" applyFill="1" applyAlignment="1" applyProtection="1">
      <alignment horizontal="justify" vertical="top" wrapText="1"/>
    </xf>
    <xf numFmtId="0" fontId="0" fillId="0" borderId="0" xfId="0" applyFill="1" applyAlignment="1" applyProtection="1">
      <alignment horizontal="left" vertical="top" wrapText="1"/>
    </xf>
    <xf numFmtId="0" fontId="4"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0" fillId="0" borderId="0" xfId="0" applyAlignment="1" applyProtection="1">
      <alignment horizontal="left" wrapText="1"/>
    </xf>
    <xf numFmtId="0" fontId="0" fillId="0" borderId="0" xfId="0" applyAlignment="1" applyProtection="1">
      <alignment horizontal="left"/>
    </xf>
    <xf numFmtId="164" fontId="0" fillId="0" borderId="25" xfId="0" applyNumberFormat="1" applyFill="1" applyBorder="1" applyAlignment="1" applyProtection="1">
      <alignment horizontal="center"/>
      <protection locked="0"/>
    </xf>
    <xf numFmtId="164" fontId="0" fillId="0" borderId="27" xfId="0" applyNumberFormat="1" applyFill="1" applyBorder="1" applyAlignment="1" applyProtection="1">
      <alignment horizontal="center"/>
      <protection locked="0"/>
    </xf>
    <xf numFmtId="0" fontId="4" fillId="0" borderId="25" xfId="0" applyFont="1" applyFill="1" applyBorder="1" applyAlignment="1" applyProtection="1">
      <alignment horizontal="center" wrapText="1"/>
      <protection locked="0"/>
    </xf>
    <xf numFmtId="0" fontId="4" fillId="0" borderId="27" xfId="0" applyFont="1" applyFill="1" applyBorder="1" applyAlignment="1" applyProtection="1">
      <alignment horizontal="center" wrapText="1"/>
      <protection locked="0"/>
    </xf>
    <xf numFmtId="0" fontId="4" fillId="0" borderId="15"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0" fillId="0" borderId="31" xfId="0" applyBorder="1" applyAlignment="1">
      <alignment horizontal="center" wrapText="1"/>
    </xf>
    <xf numFmtId="0" fontId="0" fillId="0" borderId="33" xfId="0" applyBorder="1" applyAlignment="1">
      <alignment horizontal="center" wrapText="1"/>
    </xf>
    <xf numFmtId="0" fontId="0" fillId="0" borderId="15"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4" xfId="0" applyBorder="1" applyAlignment="1">
      <alignment horizontal="center" wrapText="1"/>
    </xf>
    <xf numFmtId="0" fontId="0" fillId="0" borderId="0" xfId="0" applyBorder="1" applyAlignment="1" applyProtection="1">
      <alignment horizontal="center"/>
    </xf>
    <xf numFmtId="0" fontId="0" fillId="0" borderId="28" xfId="0" applyBorder="1" applyAlignment="1" applyProtection="1">
      <alignment horizontal="center"/>
    </xf>
    <xf numFmtId="3" fontId="10" fillId="2" borderId="25" xfId="0" applyNumberFormat="1" applyFont="1" applyFill="1" applyBorder="1" applyAlignment="1" applyProtection="1">
      <alignment horizontal="center"/>
    </xf>
    <xf numFmtId="3" fontId="10" fillId="2" borderId="27" xfId="0" applyNumberFormat="1" applyFont="1" applyFill="1" applyBorder="1" applyAlignment="1" applyProtection="1">
      <alignment horizontal="center"/>
    </xf>
    <xf numFmtId="3" fontId="0" fillId="4" borderId="0" xfId="0" applyNumberFormat="1" applyFill="1" applyAlignment="1" applyProtection="1">
      <alignment horizontal="center"/>
    </xf>
    <xf numFmtId="0" fontId="0" fillId="0" borderId="25" xfId="0" applyBorder="1" applyAlignment="1">
      <alignment horizontal="center" wrapText="1"/>
    </xf>
    <xf numFmtId="0" fontId="0" fillId="0" borderId="27" xfId="0" applyBorder="1" applyAlignment="1">
      <alignment horizontal="center" wrapText="1"/>
    </xf>
    <xf numFmtId="174" fontId="0" fillId="2" borderId="25" xfId="0" applyNumberFormat="1" applyFill="1" applyBorder="1" applyAlignment="1" applyProtection="1">
      <alignment horizontal="center"/>
      <protection locked="0"/>
    </xf>
    <xf numFmtId="174" fontId="0" fillId="2" borderId="27" xfId="0" applyNumberFormat="1" applyFill="1" applyBorder="1" applyAlignment="1" applyProtection="1">
      <alignment horizontal="center"/>
      <protection locked="0"/>
    </xf>
    <xf numFmtId="0" fontId="0" fillId="0" borderId="25" xfId="0" applyBorder="1" applyAlignment="1" applyProtection="1">
      <alignment horizontal="center"/>
      <protection locked="0"/>
    </xf>
    <xf numFmtId="0" fontId="0" fillId="0" borderId="27" xfId="0" applyBorder="1" applyAlignment="1" applyProtection="1">
      <alignment horizontal="center"/>
      <protection locked="0"/>
    </xf>
    <xf numFmtId="0" fontId="7" fillId="6" borderId="45" xfId="0" applyFont="1" applyFill="1" applyBorder="1" applyAlignment="1" applyProtection="1">
      <alignment horizontal="left" vertical="center" wrapText="1"/>
    </xf>
    <xf numFmtId="0" fontId="7" fillId="6" borderId="46" xfId="0" applyFont="1" applyFill="1" applyBorder="1" applyAlignment="1" applyProtection="1">
      <alignment horizontal="left" vertical="center" wrapText="1"/>
    </xf>
    <xf numFmtId="0" fontId="7" fillId="0" borderId="46"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22" fillId="0" borderId="0" xfId="0" applyFont="1" applyAlignment="1" applyProtection="1">
      <alignment horizontal="center" wrapText="1"/>
    </xf>
    <xf numFmtId="0" fontId="2" fillId="4" borderId="65" xfId="0" applyNumberFormat="1" applyFont="1" applyFill="1" applyBorder="1" applyAlignment="1" applyProtection="1">
      <alignment horizontal="left" vertical="center" wrapText="1"/>
    </xf>
    <xf numFmtId="0" fontId="7" fillId="4" borderId="66" xfId="0" applyNumberFormat="1" applyFont="1" applyFill="1" applyBorder="1" applyAlignment="1" applyProtection="1">
      <alignment horizontal="left" vertical="center" wrapText="1"/>
    </xf>
    <xf numFmtId="0" fontId="6" fillId="4" borderId="35"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7" fillId="0" borderId="25"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2" fillId="0" borderId="55"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6" borderId="48" xfId="0" applyFont="1" applyFill="1" applyBorder="1" applyAlignment="1" applyProtection="1">
      <alignment horizontal="left" vertical="center" wrapText="1"/>
    </xf>
    <xf numFmtId="0" fontId="7" fillId="6" borderId="49" xfId="0" applyFont="1" applyFill="1" applyBorder="1" applyAlignment="1" applyProtection="1">
      <alignment horizontal="left" vertical="center" wrapText="1"/>
    </xf>
    <xf numFmtId="0" fontId="7" fillId="6" borderId="13" xfId="0" applyFont="1" applyFill="1" applyBorder="1" applyAlignment="1" applyProtection="1">
      <alignment horizontal="left" vertical="center" wrapText="1"/>
    </xf>
    <xf numFmtId="2" fontId="7" fillId="6" borderId="56" xfId="0" applyNumberFormat="1" applyFont="1" applyFill="1" applyBorder="1" applyAlignment="1" applyProtection="1">
      <alignment horizontal="left" vertical="center" wrapText="1"/>
    </xf>
    <xf numFmtId="2" fontId="7" fillId="6" borderId="27" xfId="0" applyNumberFormat="1" applyFont="1" applyFill="1" applyBorder="1" applyAlignment="1" applyProtection="1">
      <alignment horizontal="left" vertical="center" wrapText="1"/>
    </xf>
    <xf numFmtId="0" fontId="7" fillId="0" borderId="25"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6" borderId="40" xfId="0" applyFont="1" applyFill="1" applyBorder="1" applyAlignment="1" applyProtection="1">
      <alignment horizontal="left"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7" fillId="6" borderId="42" xfId="0" applyFont="1" applyFill="1" applyBorder="1" applyAlignment="1" applyProtection="1">
      <alignment horizontal="left" vertical="center" wrapText="1"/>
    </xf>
    <xf numFmtId="0" fontId="7" fillId="6" borderId="43" xfId="0" applyFont="1" applyFill="1" applyBorder="1" applyAlignment="1" applyProtection="1">
      <alignment horizontal="left" vertical="center" wrapText="1"/>
    </xf>
    <xf numFmtId="0" fontId="11" fillId="6" borderId="62" xfId="0" applyFont="1" applyFill="1" applyBorder="1" applyAlignment="1" applyProtection="1">
      <alignment horizontal="center" vertical="center" wrapText="1"/>
    </xf>
    <xf numFmtId="0" fontId="11" fillId="6" borderId="26" xfId="0" applyFont="1" applyFill="1" applyBorder="1" applyAlignment="1" applyProtection="1">
      <alignment horizontal="center" vertical="center" wrapText="1"/>
    </xf>
    <xf numFmtId="0" fontId="11" fillId="6" borderId="63" xfId="0" applyFont="1" applyFill="1" applyBorder="1" applyAlignment="1" applyProtection="1">
      <alignment horizontal="center" vertical="center" wrapText="1"/>
    </xf>
    <xf numFmtId="0" fontId="11" fillId="6" borderId="102" xfId="0" applyFont="1" applyFill="1" applyBorder="1" applyAlignment="1" applyProtection="1">
      <alignment horizontal="center" vertical="center" wrapText="1"/>
    </xf>
    <xf numFmtId="0" fontId="11" fillId="6" borderId="109" xfId="0" applyFont="1" applyFill="1" applyBorder="1" applyAlignment="1" applyProtection="1">
      <alignment horizontal="center" vertical="center" wrapText="1"/>
    </xf>
    <xf numFmtId="0" fontId="11" fillId="6" borderId="101" xfId="0" applyFont="1" applyFill="1" applyBorder="1" applyAlignment="1" applyProtection="1">
      <alignment horizontal="center" vertical="center" wrapText="1"/>
    </xf>
    <xf numFmtId="0" fontId="7" fillId="0" borderId="43"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2" fillId="6" borderId="62" xfId="0" applyFont="1" applyFill="1" applyBorder="1" applyAlignment="1" applyProtection="1">
      <alignment horizontal="center" vertical="center" wrapText="1"/>
    </xf>
    <xf numFmtId="0" fontId="2" fillId="6" borderId="27" xfId="0" applyFont="1" applyFill="1" applyBorder="1" applyAlignment="1" applyProtection="1">
      <alignment horizontal="center" vertical="center" wrapText="1"/>
    </xf>
    <xf numFmtId="0" fontId="6" fillId="6" borderId="102" xfId="0" applyFont="1" applyFill="1" applyBorder="1" applyAlignment="1" applyProtection="1">
      <alignment horizontal="left" vertical="center" wrapText="1"/>
    </xf>
    <xf numFmtId="0" fontId="6" fillId="6" borderId="64" xfId="0" applyFont="1" applyFill="1" applyBorder="1" applyAlignment="1" applyProtection="1">
      <alignment horizontal="left" vertical="center" wrapText="1"/>
    </xf>
    <xf numFmtId="0" fontId="2" fillId="6" borderId="103" xfId="0" applyFont="1" applyFill="1" applyBorder="1" applyAlignment="1" applyProtection="1">
      <alignment horizontal="center" vertical="center" wrapText="1"/>
    </xf>
    <xf numFmtId="0" fontId="2" fillId="6" borderId="104" xfId="0" applyFont="1" applyFill="1" applyBorder="1" applyAlignment="1" applyProtection="1">
      <alignment horizontal="center" vertical="center" wrapText="1"/>
    </xf>
    <xf numFmtId="0" fontId="2" fillId="0" borderId="25"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6" fillId="4" borderId="98" xfId="0" applyFont="1" applyFill="1" applyBorder="1" applyAlignment="1" applyProtection="1">
      <alignment horizontal="center" vertical="center" wrapText="1"/>
    </xf>
    <xf numFmtId="0" fontId="6" fillId="4" borderId="101"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2" fillId="6" borderId="59" xfId="0" applyFont="1" applyFill="1" applyBorder="1" applyAlignment="1" applyProtection="1">
      <alignment horizontal="left" vertical="center" wrapText="1"/>
    </xf>
    <xf numFmtId="0" fontId="7" fillId="6" borderId="29" xfId="0" applyFont="1" applyFill="1" applyBorder="1" applyAlignment="1" applyProtection="1">
      <alignment horizontal="left" vertical="center" wrapText="1"/>
    </xf>
    <xf numFmtId="0" fontId="2" fillId="6" borderId="56" xfId="0" applyFont="1" applyFill="1" applyBorder="1" applyAlignment="1" applyProtection="1">
      <alignment horizontal="left" vertical="center" wrapText="1"/>
    </xf>
    <xf numFmtId="0" fontId="7" fillId="6" borderId="27" xfId="0" applyFont="1" applyFill="1" applyBorder="1" applyAlignment="1" applyProtection="1">
      <alignment horizontal="left" vertical="center" wrapText="1"/>
    </xf>
    <xf numFmtId="0" fontId="7" fillId="6" borderId="60" xfId="0" applyFont="1" applyFill="1" applyBorder="1" applyAlignment="1" applyProtection="1">
      <alignment horizontal="left" vertical="center" wrapText="1"/>
    </xf>
    <xf numFmtId="0" fontId="7" fillId="6" borderId="33" xfId="0" applyFont="1" applyFill="1" applyBorder="1" applyAlignment="1" applyProtection="1">
      <alignment horizontal="left" vertical="center" wrapText="1"/>
    </xf>
    <xf numFmtId="0" fontId="2" fillId="6" borderId="49" xfId="0" applyFont="1" applyFill="1" applyBorder="1" applyAlignment="1" applyProtection="1">
      <alignment horizontal="left" vertical="center" wrapText="1"/>
    </xf>
    <xf numFmtId="0" fontId="7" fillId="0" borderId="31"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49" fontId="7" fillId="0" borderId="31" xfId="0" applyNumberFormat="1" applyFont="1" applyBorder="1" applyAlignment="1" applyProtection="1">
      <alignment horizontal="left" vertical="center" wrapText="1"/>
      <protection locked="0"/>
    </xf>
    <xf numFmtId="49" fontId="7" fillId="0" borderId="54" xfId="0" applyNumberFormat="1" applyFont="1" applyBorder="1" applyAlignment="1" applyProtection="1">
      <alignment horizontal="left" vertical="center" wrapText="1"/>
      <protection locked="0"/>
    </xf>
    <xf numFmtId="0" fontId="8" fillId="6" borderId="61" xfId="0" applyFont="1" applyFill="1" applyBorder="1" applyAlignment="1" applyProtection="1">
      <alignment horizontal="left" vertical="center" wrapText="1"/>
    </xf>
    <xf numFmtId="0" fontId="8" fillId="6" borderId="34" xfId="0" applyFont="1" applyFill="1" applyBorder="1" applyAlignment="1" applyProtection="1">
      <alignment horizontal="left" vertical="center" wrapText="1"/>
    </xf>
    <xf numFmtId="0" fontId="11" fillId="6" borderId="49" xfId="0" applyFont="1" applyFill="1" applyBorder="1" applyAlignment="1" applyProtection="1">
      <alignment horizontal="left" vertical="center" wrapText="1"/>
    </xf>
    <xf numFmtId="0" fontId="11" fillId="6" borderId="13" xfId="0" applyFont="1" applyFill="1" applyBorder="1" applyAlignment="1" applyProtection="1">
      <alignment horizontal="left" vertical="center" wrapText="1"/>
    </xf>
    <xf numFmtId="0" fontId="11" fillId="6" borderId="58"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wrapText="1"/>
    </xf>
    <xf numFmtId="0" fontId="2" fillId="4" borderId="110" xfId="0" applyNumberFormat="1" applyFont="1" applyFill="1" applyBorder="1" applyAlignment="1" applyProtection="1">
      <alignment horizontal="left" vertical="center" wrapText="1"/>
    </xf>
    <xf numFmtId="0" fontId="2" fillId="4" borderId="66" xfId="0" applyNumberFormat="1" applyFont="1" applyFill="1" applyBorder="1" applyAlignment="1" applyProtection="1">
      <alignment horizontal="left" vertical="center" wrapText="1"/>
    </xf>
    <xf numFmtId="0" fontId="12" fillId="0" borderId="17" xfId="0" applyFont="1" applyBorder="1" applyAlignment="1" applyProtection="1">
      <alignment horizontal="right"/>
    </xf>
    <xf numFmtId="0" fontId="29" fillId="0" borderId="0" xfId="6" applyFont="1" applyAlignment="1" applyProtection="1">
      <alignment horizontal="center" wrapText="1"/>
    </xf>
    <xf numFmtId="0" fontId="38" fillId="0" borderId="0" xfId="0" applyFont="1" applyAlignment="1" applyProtection="1">
      <alignment horizontal="center" wrapText="1"/>
    </xf>
    <xf numFmtId="0" fontId="12" fillId="0" borderId="0" xfId="0" applyFont="1" applyAlignment="1" applyProtection="1">
      <alignment horizontal="center" wrapText="1"/>
    </xf>
    <xf numFmtId="0" fontId="20" fillId="0" borderId="19"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2" fillId="6" borderId="19" xfId="0" applyFont="1" applyFill="1" applyBorder="1" applyAlignment="1" applyProtection="1">
      <alignment horizontal="center" vertical="center" wrapText="1"/>
    </xf>
    <xf numFmtId="0" fontId="12" fillId="6" borderId="20" xfId="0" applyFont="1" applyFill="1" applyBorder="1" applyAlignment="1" applyProtection="1">
      <alignment horizontal="center" vertical="center" wrapText="1"/>
    </xf>
    <xf numFmtId="0" fontId="0" fillId="6" borderId="21" xfId="0" applyFont="1" applyFill="1" applyBorder="1" applyAlignment="1" applyProtection="1">
      <alignment horizontal="center" vertical="center" wrapText="1"/>
    </xf>
    <xf numFmtId="0" fontId="12" fillId="6" borderId="21"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49" fontId="20" fillId="0" borderId="19" xfId="0" applyNumberFormat="1" applyFont="1" applyFill="1" applyBorder="1" applyAlignment="1" applyProtection="1">
      <alignment horizontal="left" vertical="center"/>
      <protection locked="0"/>
    </xf>
    <xf numFmtId="49" fontId="20" fillId="0" borderId="20" xfId="0" applyNumberFormat="1" applyFont="1" applyFill="1" applyBorder="1" applyAlignment="1" applyProtection="1">
      <alignment horizontal="left" vertical="center"/>
      <protection locked="0"/>
    </xf>
    <xf numFmtId="0" fontId="18" fillId="0" borderId="21" xfId="0" applyFont="1" applyFill="1" applyBorder="1" applyAlignment="1" applyProtection="1">
      <alignment vertical="center"/>
      <protection locked="0"/>
    </xf>
    <xf numFmtId="165" fontId="20" fillId="0" borderId="19" xfId="0" applyNumberFormat="1" applyFont="1" applyFill="1" applyBorder="1" applyAlignment="1" applyProtection="1">
      <alignment horizontal="center" vertical="center"/>
      <protection locked="0"/>
    </xf>
    <xf numFmtId="165" fontId="20" fillId="0" borderId="20" xfId="0" applyNumberFormat="1" applyFont="1" applyFill="1" applyBorder="1" applyAlignment="1" applyProtection="1">
      <alignment horizontal="center" vertical="center"/>
      <protection locked="0"/>
    </xf>
    <xf numFmtId="165" fontId="20" fillId="0" borderId="21" xfId="0" applyNumberFormat="1" applyFont="1" applyFill="1" applyBorder="1" applyAlignment="1" applyProtection="1">
      <alignment horizontal="center" vertical="center"/>
      <protection locked="0"/>
    </xf>
    <xf numFmtId="165" fontId="20" fillId="0" borderId="22"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2" fillId="0" borderId="0" xfId="0" applyFont="1" applyBorder="1" applyAlignment="1" applyProtection="1">
      <alignment horizontal="center"/>
    </xf>
    <xf numFmtId="0" fontId="20" fillId="0" borderId="17" xfId="0" applyFont="1" applyBorder="1" applyAlignment="1" applyProtection="1">
      <alignment horizontal="right"/>
    </xf>
    <xf numFmtId="0" fontId="20" fillId="0" borderId="19"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38" fillId="0" borderId="10" xfId="0" applyFont="1" applyBorder="1" applyProtection="1"/>
    <xf numFmtId="0" fontId="38" fillId="0" borderId="11" xfId="0" applyFont="1" applyBorder="1" applyProtection="1"/>
    <xf numFmtId="0" fontId="38" fillId="0" borderId="12" xfId="0" applyFont="1" applyBorder="1" applyProtection="1"/>
    <xf numFmtId="4" fontId="12" fillId="3" borderId="23" xfId="0" applyNumberFormat="1" applyFont="1" applyFill="1" applyBorder="1" applyAlignment="1" applyProtection="1">
      <alignment horizontal="center" vertical="center"/>
    </xf>
    <xf numFmtId="4" fontId="12" fillId="3" borderId="24" xfId="0" applyNumberFormat="1" applyFont="1" applyFill="1" applyBorder="1" applyAlignment="1" applyProtection="1">
      <alignment horizontal="center" vertical="center"/>
    </xf>
    <xf numFmtId="0" fontId="12" fillId="0" borderId="16" xfId="0" applyFont="1" applyBorder="1" applyProtection="1"/>
    <xf numFmtId="0" fontId="12" fillId="0" borderId="17" xfId="0" applyFont="1" applyBorder="1" applyProtection="1"/>
    <xf numFmtId="0" fontId="12" fillId="0" borderId="18" xfId="0" applyFont="1" applyBorder="1" applyProtection="1"/>
    <xf numFmtId="0" fontId="20" fillId="0" borderId="11" xfId="0" applyFont="1" applyBorder="1" applyAlignment="1" applyProtection="1">
      <alignment horizontal="left" wrapText="1"/>
    </xf>
    <xf numFmtId="0" fontId="15" fillId="0" borderId="11" xfId="0" applyFont="1" applyBorder="1" applyAlignment="1" applyProtection="1">
      <alignment horizontal="center" vertical="center" wrapText="1"/>
      <protection locked="0"/>
    </xf>
    <xf numFmtId="0" fontId="20" fillId="0" borderId="0" xfId="0" applyFont="1" applyAlignment="1" applyProtection="1">
      <alignment horizontal="left" wrapText="1"/>
    </xf>
    <xf numFmtId="0" fontId="12" fillId="0" borderId="0" xfId="0" applyFont="1" applyAlignment="1" applyProtection="1">
      <alignment horizontal="center"/>
    </xf>
    <xf numFmtId="0" fontId="21" fillId="0" borderId="0" xfId="0" applyFont="1" applyAlignment="1" applyProtection="1">
      <alignment horizontal="center" wrapText="1"/>
    </xf>
    <xf numFmtId="0" fontId="20" fillId="6" borderId="10" xfId="0" applyFont="1" applyFill="1" applyBorder="1" applyAlignment="1" applyProtection="1">
      <alignment horizontal="center" vertical="center" wrapText="1"/>
    </xf>
    <xf numFmtId="0" fontId="20" fillId="6" borderId="11" xfId="0" applyFont="1" applyFill="1" applyBorder="1" applyAlignment="1" applyProtection="1">
      <alignment horizontal="center" vertical="center" wrapText="1"/>
    </xf>
    <xf numFmtId="0" fontId="18" fillId="6" borderId="11" xfId="0" applyFont="1" applyFill="1" applyBorder="1" applyAlignment="1" applyProtection="1">
      <alignment horizontal="center" vertical="center" wrapText="1"/>
    </xf>
    <xf numFmtId="0" fontId="18" fillId="6" borderId="12"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8" xfId="0" applyFont="1" applyFill="1" applyBorder="1" applyAlignment="1" applyProtection="1">
      <alignment horizontal="center" vertical="center" wrapText="1"/>
    </xf>
    <xf numFmtId="173" fontId="20" fillId="3" borderId="19" xfId="0" applyNumberFormat="1" applyFont="1" applyFill="1" applyBorder="1" applyAlignment="1" applyProtection="1">
      <alignment horizontal="center" vertical="center"/>
    </xf>
    <xf numFmtId="173" fontId="20" fillId="3" borderId="20" xfId="0" applyNumberFormat="1" applyFont="1" applyFill="1" applyBorder="1" applyAlignment="1" applyProtection="1">
      <alignment horizontal="center" vertical="center"/>
    </xf>
    <xf numFmtId="173" fontId="20" fillId="3" borderId="21" xfId="0" applyNumberFormat="1" applyFont="1" applyFill="1" applyBorder="1" applyAlignment="1" applyProtection="1">
      <alignment horizontal="center" vertical="center"/>
    </xf>
    <xf numFmtId="0" fontId="35" fillId="0" borderId="0" xfId="0" applyFont="1" applyAlignment="1" applyProtection="1">
      <alignment horizontal="center" vertical="center" wrapText="1"/>
    </xf>
    <xf numFmtId="0" fontId="35" fillId="0" borderId="0" xfId="0" applyFont="1" applyAlignment="1" applyProtection="1">
      <alignment horizontal="left" wrapText="1"/>
    </xf>
    <xf numFmtId="170" fontId="12" fillId="3" borderId="23" xfId="0" applyNumberFormat="1" applyFont="1" applyFill="1" applyBorder="1" applyAlignment="1" applyProtection="1">
      <alignment horizontal="center" vertical="center"/>
    </xf>
    <xf numFmtId="170" fontId="12" fillId="3" borderId="24" xfId="0" applyNumberFormat="1" applyFont="1" applyFill="1" applyBorder="1" applyAlignment="1" applyProtection="1">
      <alignment horizontal="center" vertical="center"/>
    </xf>
    <xf numFmtId="171" fontId="12" fillId="3" borderId="23" xfId="0" applyNumberFormat="1" applyFont="1" applyFill="1" applyBorder="1" applyAlignment="1" applyProtection="1">
      <alignment horizontal="center" vertical="center"/>
    </xf>
    <xf numFmtId="171" fontId="12" fillId="3" borderId="24" xfId="0" applyNumberFormat="1" applyFont="1" applyFill="1" applyBorder="1" applyAlignment="1" applyProtection="1">
      <alignment horizontal="center" vertical="center"/>
    </xf>
    <xf numFmtId="172" fontId="12" fillId="3" borderId="23" xfId="0" applyNumberFormat="1" applyFont="1" applyFill="1" applyBorder="1" applyAlignment="1" applyProtection="1">
      <alignment horizontal="center" vertical="center"/>
    </xf>
    <xf numFmtId="172" fontId="12" fillId="3" borderId="24" xfId="0" applyNumberFormat="1" applyFont="1" applyFill="1" applyBorder="1" applyAlignment="1" applyProtection="1">
      <alignment horizontal="center" vertical="center"/>
    </xf>
    <xf numFmtId="0" fontId="51" fillId="0" borderId="31" xfId="7" applyFont="1" applyBorder="1" applyAlignment="1" applyProtection="1">
      <alignment horizontal="left" vertical="center" wrapText="1"/>
    </xf>
    <xf numFmtId="0" fontId="0" fillId="0" borderId="32" xfId="0" applyBorder="1" applyAlignment="1" applyProtection="1">
      <alignment wrapText="1"/>
    </xf>
    <xf numFmtId="0" fontId="0" fillId="0" borderId="32" xfId="0" applyBorder="1" applyAlignment="1" applyProtection="1"/>
    <xf numFmtId="0" fontId="0" fillId="0" borderId="33" xfId="0" applyBorder="1" applyAlignment="1" applyProtection="1"/>
    <xf numFmtId="0" fontId="0" fillId="0" borderId="15" xfId="0" applyBorder="1" applyAlignment="1" applyProtection="1">
      <alignment wrapText="1"/>
    </xf>
    <xf numFmtId="0" fontId="0" fillId="0" borderId="0" xfId="0" applyBorder="1" applyAlignment="1" applyProtection="1">
      <alignment wrapText="1"/>
    </xf>
    <xf numFmtId="0" fontId="0" fillId="0" borderId="0" xfId="0" applyBorder="1" applyAlignment="1" applyProtection="1"/>
    <xf numFmtId="0" fontId="0" fillId="0" borderId="28" xfId="0" applyBorder="1" applyAlignment="1" applyProtection="1"/>
    <xf numFmtId="0" fontId="0" fillId="0" borderId="29" xfId="0" applyBorder="1" applyAlignment="1" applyProtection="1">
      <alignment wrapText="1"/>
    </xf>
    <xf numFmtId="0" fontId="0" fillId="0" borderId="30" xfId="0" applyBorder="1" applyAlignment="1" applyProtection="1">
      <alignment wrapText="1"/>
    </xf>
    <xf numFmtId="0" fontId="0" fillId="0" borderId="30" xfId="0" applyBorder="1" applyAlignment="1" applyProtection="1"/>
    <xf numFmtId="0" fontId="0" fillId="0" borderId="34" xfId="0" applyBorder="1" applyAlignment="1" applyProtection="1"/>
    <xf numFmtId="0" fontId="10" fillId="0" borderId="97" xfId="7" applyFont="1" applyFill="1" applyBorder="1" applyAlignment="1" applyProtection="1">
      <alignment horizontal="center"/>
      <protection locked="0"/>
    </xf>
    <xf numFmtId="0" fontId="0" fillId="0" borderId="96" xfId="0" applyFont="1" applyFill="1" applyBorder="1" applyAlignment="1" applyProtection="1">
      <alignment horizontal="center"/>
      <protection locked="0"/>
    </xf>
    <xf numFmtId="0" fontId="0" fillId="0" borderId="0" xfId="0" applyAlignment="1" applyProtection="1"/>
    <xf numFmtId="0" fontId="43" fillId="0" borderId="0" xfId="0" applyFont="1" applyAlignment="1" applyProtection="1">
      <alignment horizontal="center" wrapText="1"/>
    </xf>
    <xf numFmtId="0" fontId="41" fillId="0" borderId="0" xfId="0" applyFont="1" applyAlignment="1" applyProtection="1">
      <alignment horizontal="center" wrapText="1"/>
    </xf>
    <xf numFmtId="1" fontId="10" fillId="4" borderId="62" xfId="7" applyNumberFormat="1" applyFont="1" applyFill="1" applyBorder="1" applyAlignment="1" applyProtection="1">
      <alignment horizontal="left" vertical="top" wrapText="1"/>
    </xf>
    <xf numFmtId="0" fontId="3" fillId="4" borderId="26" xfId="0" applyFont="1" applyFill="1" applyBorder="1" applyAlignment="1" applyProtection="1">
      <alignment horizontal="left" vertical="top" wrapText="1"/>
    </xf>
    <xf numFmtId="177" fontId="20" fillId="6" borderId="43" xfId="8" applyNumberFormat="1" applyFont="1" applyFill="1" applyBorder="1" applyAlignment="1" applyProtection="1"/>
    <xf numFmtId="0" fontId="18" fillId="6" borderId="43" xfId="0" applyFont="1" applyFill="1" applyBorder="1" applyAlignment="1" applyProtection="1"/>
    <xf numFmtId="177" fontId="34" fillId="2" borderId="13" xfId="8" applyNumberFormat="1" applyFont="1" applyFill="1" applyBorder="1" applyAlignment="1" applyProtection="1">
      <protection locked="0"/>
    </xf>
    <xf numFmtId="0" fontId="18" fillId="0" borderId="13" xfId="0" applyFont="1" applyBorder="1" applyAlignment="1" applyProtection="1">
      <protection locked="0"/>
    </xf>
    <xf numFmtId="177" fontId="34" fillId="2" borderId="25" xfId="8" applyNumberFormat="1" applyFont="1" applyFill="1" applyBorder="1" applyAlignment="1" applyProtection="1">
      <protection locked="0"/>
    </xf>
    <xf numFmtId="177" fontId="34" fillId="2" borderId="27" xfId="8" applyNumberFormat="1" applyFont="1" applyFill="1" applyBorder="1" applyAlignment="1" applyProtection="1">
      <protection locked="0"/>
    </xf>
    <xf numFmtId="1" fontId="34" fillId="0" borderId="25" xfId="7" applyNumberFormat="1" applyFont="1" applyFill="1" applyBorder="1" applyAlignment="1" applyProtection="1">
      <alignment horizontal="center" vertical="top" wrapText="1"/>
      <protection locked="0"/>
    </xf>
    <xf numFmtId="1" fontId="34" fillId="0" borderId="27" xfId="7" applyNumberFormat="1" applyFont="1" applyFill="1" applyBorder="1" applyAlignment="1" applyProtection="1">
      <alignment horizontal="center" vertical="top" wrapText="1"/>
      <protection locked="0"/>
    </xf>
    <xf numFmtId="0" fontId="18" fillId="6" borderId="44" xfId="0" applyFont="1" applyFill="1" applyBorder="1" applyAlignment="1" applyProtection="1"/>
    <xf numFmtId="177" fontId="34" fillId="6" borderId="13" xfId="8" applyNumberFormat="1" applyFont="1" applyFill="1" applyBorder="1" applyAlignment="1" applyProtection="1"/>
    <xf numFmtId="0" fontId="18" fillId="6" borderId="41" xfId="0" applyFont="1" applyFill="1" applyBorder="1" applyAlignment="1" applyProtection="1"/>
    <xf numFmtId="177" fontId="20" fillId="6" borderId="98" xfId="8" applyNumberFormat="1" applyFont="1" applyFill="1" applyBorder="1" applyAlignment="1" applyProtection="1"/>
    <xf numFmtId="177" fontId="20" fillId="6" borderId="64" xfId="8" applyNumberFormat="1" applyFont="1" applyFill="1" applyBorder="1" applyAlignment="1" applyProtection="1"/>
    <xf numFmtId="177" fontId="34" fillId="2" borderId="13" xfId="7" applyNumberFormat="1" applyFont="1" applyFill="1" applyBorder="1" applyAlignment="1" applyProtection="1">
      <protection locked="0"/>
    </xf>
    <xf numFmtId="177" fontId="34" fillId="2" borderId="25" xfId="7" applyNumberFormat="1" applyFont="1" applyFill="1" applyBorder="1" applyAlignment="1" applyProtection="1">
      <protection locked="0"/>
    </xf>
    <xf numFmtId="177" fontId="34" fillId="2" borderId="27" xfId="7" applyNumberFormat="1" applyFont="1" applyFill="1" applyBorder="1" applyAlignment="1" applyProtection="1">
      <protection locked="0"/>
    </xf>
    <xf numFmtId="177" fontId="34" fillId="6" borderId="13" xfId="7" applyNumberFormat="1" applyFont="1" applyFill="1" applyBorder="1" applyAlignment="1" applyProtection="1"/>
    <xf numFmtId="177" fontId="20" fillId="6" borderId="13" xfId="8" applyNumberFormat="1" applyFont="1" applyFill="1" applyBorder="1" applyAlignment="1" applyProtection="1"/>
    <xf numFmtId="0" fontId="18" fillId="6" borderId="13" xfId="0" applyFont="1" applyFill="1" applyBorder="1" applyAlignment="1" applyProtection="1"/>
    <xf numFmtId="177" fontId="20" fillId="6" borderId="25" xfId="8" applyNumberFormat="1" applyFont="1" applyFill="1" applyBorder="1" applyAlignment="1" applyProtection="1"/>
    <xf numFmtId="177" fontId="20" fillId="6" borderId="27" xfId="8" applyNumberFormat="1" applyFont="1" applyFill="1" applyBorder="1" applyAlignment="1" applyProtection="1"/>
    <xf numFmtId="177" fontId="34" fillId="6" borderId="25" xfId="8" applyNumberFormat="1" applyFont="1" applyFill="1" applyBorder="1" applyAlignment="1" applyProtection="1"/>
    <xf numFmtId="177" fontId="34" fillId="6" borderId="63" xfId="8" applyNumberFormat="1" applyFont="1" applyFill="1" applyBorder="1" applyAlignment="1" applyProtection="1"/>
    <xf numFmtId="1" fontId="34" fillId="4" borderId="99" xfId="7" applyNumberFormat="1" applyFont="1" applyFill="1" applyBorder="1" applyAlignment="1" applyProtection="1">
      <alignment horizontal="center" vertical="top" wrapText="1"/>
    </xf>
    <xf numFmtId="0" fontId="0" fillId="0" borderId="37" xfId="0" applyBorder="1" applyAlignment="1"/>
    <xf numFmtId="0" fontId="0" fillId="0" borderId="29" xfId="0" applyBorder="1" applyAlignment="1"/>
    <xf numFmtId="0" fontId="0" fillId="0" borderId="100" xfId="0" applyBorder="1" applyAlignment="1"/>
    <xf numFmtId="0" fontId="0" fillId="0" borderId="78" xfId="0" applyFont="1" applyFill="1" applyBorder="1" applyAlignment="1" applyProtection="1">
      <alignment horizontal="left" vertical="top" wrapText="1"/>
      <protection locked="0"/>
    </xf>
    <xf numFmtId="0" fontId="0" fillId="0" borderId="79" xfId="0" applyFont="1" applyBorder="1" applyAlignment="1" applyProtection="1">
      <alignment horizontal="left" vertical="top" wrapText="1"/>
      <protection locked="0"/>
    </xf>
    <xf numFmtId="0" fontId="0" fillId="0" borderId="8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2" fillId="4" borderId="57" xfId="0" applyNumberFormat="1" applyFont="1" applyFill="1" applyBorder="1" applyAlignment="1" applyProtection="1">
      <alignment horizontal="left" vertical="center" wrapText="1"/>
    </xf>
    <xf numFmtId="0" fontId="2" fillId="4" borderId="111" xfId="0" applyNumberFormat="1" applyFont="1" applyFill="1" applyBorder="1" applyAlignment="1" applyProtection="1">
      <alignment horizontal="left" vertical="center" wrapText="1"/>
    </xf>
    <xf numFmtId="0" fontId="2" fillId="4" borderId="112" xfId="0" applyNumberFormat="1" applyFont="1" applyFill="1" applyBorder="1" applyAlignment="1" applyProtection="1">
      <alignment horizontal="left" vertical="center" wrapText="1"/>
    </xf>
    <xf numFmtId="0" fontId="2" fillId="4" borderId="113" xfId="0" applyNumberFormat="1" applyFont="1" applyFill="1" applyBorder="1" applyAlignment="1" applyProtection="1">
      <alignment horizontal="left" vertical="center" wrapText="1"/>
    </xf>
    <xf numFmtId="0" fontId="2" fillId="4" borderId="114" xfId="0" applyNumberFormat="1" applyFont="1" applyFill="1" applyBorder="1" applyAlignment="1" applyProtection="1">
      <alignment horizontal="left" vertical="center" wrapText="1"/>
    </xf>
    <xf numFmtId="0" fontId="2" fillId="4" borderId="115" xfId="0" applyNumberFormat="1" applyFont="1" applyFill="1" applyBorder="1" applyAlignment="1" applyProtection="1">
      <alignment horizontal="left" vertical="center" wrapText="1"/>
    </xf>
    <xf numFmtId="0" fontId="6" fillId="4" borderId="4"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0" fillId="4" borderId="5" xfId="0" applyFont="1" applyFill="1" applyBorder="1" applyAlignment="1" applyProtection="1"/>
    <xf numFmtId="0" fontId="0" fillId="4" borderId="6" xfId="0" applyFont="1" applyFill="1" applyBorder="1" applyAlignment="1" applyProtection="1"/>
    <xf numFmtId="0" fontId="0" fillId="4" borderId="1" xfId="0" applyFont="1" applyFill="1" applyBorder="1" applyAlignment="1" applyProtection="1"/>
    <xf numFmtId="0" fontId="0" fillId="4" borderId="2" xfId="0" applyFont="1" applyFill="1" applyBorder="1" applyAlignment="1" applyProtection="1"/>
    <xf numFmtId="0" fontId="42" fillId="4" borderId="4" xfId="0" applyFont="1" applyFill="1" applyBorder="1" applyAlignment="1" applyProtection="1">
      <alignment horizontal="left" vertical="top" wrapText="1"/>
    </xf>
    <xf numFmtId="0" fontId="42" fillId="4" borderId="3" xfId="0" applyFont="1" applyFill="1" applyBorder="1" applyAlignment="1" applyProtection="1">
      <alignment horizontal="left" vertical="top" wrapText="1"/>
    </xf>
    <xf numFmtId="0" fontId="42" fillId="4" borderId="5" xfId="0" applyFont="1" applyFill="1" applyBorder="1" applyAlignment="1" applyProtection="1">
      <alignment horizontal="left" vertical="top" wrapText="1"/>
    </xf>
    <xf numFmtId="0" fontId="0" fillId="6" borderId="67" xfId="0" applyFill="1" applyBorder="1" applyProtection="1"/>
    <xf numFmtId="0" fontId="0" fillId="6" borderId="85" xfId="0" applyFill="1" applyBorder="1" applyProtection="1"/>
    <xf numFmtId="0" fontId="0" fillId="6" borderId="67" xfId="0" applyFont="1" applyFill="1" applyBorder="1" applyAlignment="1" applyProtection="1">
      <alignment vertical="center" wrapText="1"/>
    </xf>
    <xf numFmtId="0" fontId="0" fillId="6" borderId="85" xfId="0" applyFont="1" applyFill="1" applyBorder="1" applyAlignment="1" applyProtection="1">
      <alignment vertical="center" wrapText="1"/>
    </xf>
    <xf numFmtId="0" fontId="42" fillId="2" borderId="77" xfId="0" applyFont="1" applyFill="1" applyBorder="1" applyAlignment="1" applyProtection="1">
      <alignment horizontal="center" vertical="center" wrapText="1"/>
      <protection locked="0"/>
    </xf>
    <xf numFmtId="0" fontId="42" fillId="2" borderId="74" xfId="0" applyFont="1" applyFill="1" applyBorder="1" applyAlignment="1" applyProtection="1">
      <alignment horizontal="center" vertical="center" wrapText="1"/>
      <protection locked="0"/>
    </xf>
    <xf numFmtId="0" fontId="0" fillId="6" borderId="93" xfId="0" applyFont="1" applyFill="1" applyBorder="1" applyAlignment="1" applyProtection="1">
      <alignment horizontal="center" vertical="center" wrapText="1"/>
    </xf>
    <xf numFmtId="0" fontId="0" fillId="6" borderId="86" xfId="0" applyFill="1" applyBorder="1" applyAlignment="1" applyProtection="1">
      <alignment horizontal="center" vertical="center" wrapText="1"/>
    </xf>
    <xf numFmtId="0" fontId="0" fillId="6" borderId="87" xfId="0" applyFont="1" applyFill="1" applyBorder="1" applyAlignment="1" applyProtection="1">
      <alignment horizontal="center" vertical="center" wrapText="1"/>
    </xf>
    <xf numFmtId="0" fontId="0" fillId="6" borderId="88" xfId="0" applyFill="1" applyBorder="1" applyAlignment="1" applyProtection="1">
      <alignment horizontal="center" vertical="center" wrapText="1"/>
    </xf>
    <xf numFmtId="0" fontId="0" fillId="2" borderId="77" xfId="0" applyFont="1" applyFill="1" applyBorder="1" applyAlignment="1" applyProtection="1">
      <alignment horizontal="center" vertical="center" wrapText="1"/>
      <protection locked="0"/>
    </xf>
    <xf numFmtId="0" fontId="0" fillId="2" borderId="77" xfId="0" applyFill="1" applyBorder="1" applyAlignment="1" applyProtection="1">
      <alignment horizontal="center" vertical="center" wrapText="1"/>
      <protection locked="0"/>
    </xf>
    <xf numFmtId="0" fontId="0" fillId="2" borderId="74" xfId="0" applyFill="1" applyBorder="1" applyAlignment="1" applyProtection="1">
      <alignment horizontal="center" vertical="center" wrapText="1"/>
      <protection locked="0"/>
    </xf>
    <xf numFmtId="0" fontId="0" fillId="0" borderId="0" xfId="0" applyAlignment="1" applyProtection="1">
      <alignment horizontal="center" wrapText="1"/>
    </xf>
    <xf numFmtId="0" fontId="46" fillId="0" borderId="0" xfId="0" applyFont="1" applyAlignment="1" applyProtection="1">
      <alignment vertical="center" wrapText="1"/>
    </xf>
    <xf numFmtId="0" fontId="0" fillId="0" borderId="0" xfId="0" applyAlignment="1" applyProtection="1">
      <alignment wrapText="1"/>
    </xf>
    <xf numFmtId="3" fontId="0" fillId="0" borderId="83" xfId="0" applyNumberFormat="1" applyFont="1" applyBorder="1" applyAlignment="1" applyProtection="1">
      <alignment horizontal="right" vertical="center" wrapText="1" indent="2"/>
      <protection locked="0"/>
    </xf>
    <xf numFmtId="3" fontId="0" fillId="0" borderId="68" xfId="0" applyNumberFormat="1" applyFont="1" applyBorder="1" applyAlignment="1" applyProtection="1">
      <alignment horizontal="right" vertical="center" wrapText="1" indent="2"/>
      <protection locked="0"/>
    </xf>
    <xf numFmtId="3" fontId="0" fillId="0" borderId="85" xfId="0" applyNumberFormat="1" applyFont="1" applyBorder="1" applyAlignment="1" applyProtection="1">
      <alignment horizontal="right" vertical="center" wrapText="1" indent="2"/>
      <protection locked="0"/>
    </xf>
    <xf numFmtId="0" fontId="4" fillId="6" borderId="82" xfId="0" applyFont="1" applyFill="1" applyBorder="1" applyAlignment="1" applyProtection="1">
      <alignment horizontal="center" vertical="center" wrapText="1"/>
    </xf>
    <xf numFmtId="0" fontId="0" fillId="6" borderId="82" xfId="0" applyFill="1" applyBorder="1" applyAlignment="1" applyProtection="1">
      <alignment horizontal="center" vertical="center" wrapText="1"/>
    </xf>
    <xf numFmtId="0" fontId="0" fillId="6" borderId="73" xfId="0" applyFill="1" applyBorder="1" applyAlignment="1" applyProtection="1">
      <alignment horizontal="center" vertical="center" wrapText="1"/>
    </xf>
    <xf numFmtId="0" fontId="0" fillId="2" borderId="83" xfId="0" applyFont="1" applyFill="1" applyBorder="1" applyAlignment="1" applyProtection="1">
      <alignment horizontal="center" vertical="center" wrapText="1"/>
      <protection locked="0"/>
    </xf>
    <xf numFmtId="0" fontId="0" fillId="2" borderId="85" xfId="0" applyFill="1" applyBorder="1" applyAlignment="1" applyProtection="1">
      <alignment horizontal="center" vertical="center" wrapText="1"/>
      <protection locked="0"/>
    </xf>
    <xf numFmtId="0" fontId="0" fillId="2" borderId="69" xfId="0" applyFill="1" applyBorder="1" applyAlignment="1" applyProtection="1">
      <alignment horizontal="center" vertical="center" wrapText="1"/>
      <protection locked="0"/>
    </xf>
    <xf numFmtId="0" fontId="4" fillId="6" borderId="94" xfId="0" applyFont="1" applyFill="1" applyBorder="1" applyAlignment="1" applyProtection="1">
      <alignment vertical="center" wrapText="1"/>
    </xf>
    <xf numFmtId="0" fontId="4" fillId="6" borderId="95" xfId="0" applyFont="1" applyFill="1" applyBorder="1" applyAlignment="1" applyProtection="1">
      <alignment vertical="center" wrapText="1"/>
    </xf>
    <xf numFmtId="0" fontId="4" fillId="6" borderId="72" xfId="0" applyFont="1" applyFill="1" applyBorder="1" applyAlignment="1" applyProtection="1">
      <alignment vertical="center" wrapText="1"/>
    </xf>
    <xf numFmtId="0" fontId="46" fillId="0" borderId="0" xfId="0" applyFont="1" applyAlignment="1" applyProtection="1">
      <alignment horizontal="left" vertical="top" wrapText="1"/>
    </xf>
    <xf numFmtId="0" fontId="4" fillId="6" borderId="107" xfId="0" applyFont="1" applyFill="1" applyBorder="1" applyAlignment="1" applyProtection="1">
      <alignment horizontal="center" vertical="center" wrapText="1"/>
    </xf>
    <xf numFmtId="0" fontId="4" fillId="6" borderId="108" xfId="0" applyFont="1" applyFill="1" applyBorder="1" applyAlignment="1" applyProtection="1">
      <alignment horizontal="center" vertical="center" wrapText="1"/>
    </xf>
    <xf numFmtId="0" fontId="4" fillId="6" borderId="84" xfId="0" applyFont="1" applyFill="1" applyBorder="1" applyAlignment="1" applyProtection="1">
      <alignment horizontal="center" vertical="center" wrapText="1"/>
    </xf>
    <xf numFmtId="0" fontId="4" fillId="6" borderId="89" xfId="0" applyFont="1" applyFill="1" applyBorder="1" applyAlignment="1" applyProtection="1">
      <alignment horizontal="center" vertical="center" wrapText="1"/>
    </xf>
    <xf numFmtId="3" fontId="0" fillId="6" borderId="105" xfId="0" applyNumberFormat="1" applyFont="1" applyFill="1" applyBorder="1" applyAlignment="1" applyProtection="1">
      <alignment horizontal="right" vertical="center" wrapText="1" indent="2"/>
    </xf>
    <xf numFmtId="3" fontId="0" fillId="6" borderId="71" xfId="0" applyNumberFormat="1" applyFont="1" applyFill="1" applyBorder="1" applyAlignment="1" applyProtection="1">
      <alignment horizontal="right" vertical="center" wrapText="1" indent="2"/>
    </xf>
    <xf numFmtId="3" fontId="0" fillId="6" borderId="106" xfId="0" applyNumberFormat="1" applyFont="1" applyFill="1" applyBorder="1" applyAlignment="1" applyProtection="1">
      <alignment horizontal="right" vertical="center" wrapText="1" indent="2"/>
    </xf>
    <xf numFmtId="0" fontId="0" fillId="6" borderId="70" xfId="0" applyFont="1" applyFill="1" applyBorder="1" applyAlignment="1" applyProtection="1">
      <alignment vertical="center" wrapText="1"/>
    </xf>
    <xf numFmtId="0" fontId="0" fillId="6" borderId="106" xfId="0" applyFont="1" applyFill="1" applyBorder="1" applyAlignment="1" applyProtection="1">
      <alignment vertical="center" wrapText="1"/>
    </xf>
    <xf numFmtId="0" fontId="46" fillId="0" borderId="3" xfId="0" applyFont="1" applyBorder="1" applyAlignment="1" applyProtection="1">
      <alignment horizontal="left" vertical="center" wrapText="1"/>
    </xf>
    <xf numFmtId="49" fontId="12" fillId="2" borderId="15" xfId="1" applyNumberFormat="1" applyFont="1" applyFill="1" applyBorder="1" applyAlignment="1" applyProtection="1">
      <alignment horizontal="center" vertical="center"/>
      <protection locked="0"/>
    </xf>
    <xf numFmtId="49" fontId="12" fillId="2" borderId="0" xfId="1"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wrapText="1"/>
    </xf>
    <xf numFmtId="0" fontId="3" fillId="2" borderId="28" xfId="0" applyFont="1" applyFill="1" applyBorder="1" applyAlignment="1" applyProtection="1">
      <alignment horizontal="left" wrapText="1"/>
    </xf>
    <xf numFmtId="0" fontId="10" fillId="2" borderId="0" xfId="2" applyFont="1" applyFill="1" applyBorder="1" applyAlignment="1" applyProtection="1">
      <alignment horizontal="left" wrapText="1"/>
    </xf>
    <xf numFmtId="0" fontId="10" fillId="2" borderId="28" xfId="2" applyFont="1" applyFill="1" applyBorder="1" applyAlignment="1" applyProtection="1">
      <alignment horizontal="left" wrapText="1"/>
    </xf>
    <xf numFmtId="0" fontId="4" fillId="2" borderId="25" xfId="2" applyFont="1" applyFill="1" applyBorder="1" applyAlignment="1" applyProtection="1">
      <alignment horizontal="center"/>
    </xf>
    <xf numFmtId="0" fontId="4" fillId="2" borderId="26" xfId="2" applyFont="1" applyFill="1" applyBorder="1" applyAlignment="1" applyProtection="1">
      <alignment horizontal="center"/>
    </xf>
    <xf numFmtId="0" fontId="4" fillId="2" borderId="27" xfId="2" applyFont="1" applyFill="1" applyBorder="1" applyAlignment="1" applyProtection="1">
      <alignment horizontal="center"/>
    </xf>
    <xf numFmtId="0" fontId="21" fillId="2" borderId="30" xfId="2" applyFont="1" applyFill="1" applyBorder="1" applyAlignment="1" applyProtection="1">
      <alignment horizontal="center" vertical="center"/>
    </xf>
    <xf numFmtId="0" fontId="2" fillId="4" borderId="116" xfId="0" applyNumberFormat="1" applyFont="1" applyFill="1" applyBorder="1" applyAlignment="1" applyProtection="1">
      <alignment horizontal="center" vertical="center" wrapText="1"/>
    </xf>
    <xf numFmtId="0" fontId="2" fillId="4" borderId="117" xfId="0" applyNumberFormat="1" applyFont="1" applyFill="1" applyBorder="1" applyAlignment="1" applyProtection="1">
      <alignment horizontal="center" vertical="center" wrapText="1"/>
    </xf>
    <xf numFmtId="0" fontId="2" fillId="4" borderId="118" xfId="0" applyNumberFormat="1" applyFont="1" applyFill="1" applyBorder="1" applyAlignment="1" applyProtection="1">
      <alignment horizontal="center" vertical="center" wrapText="1"/>
    </xf>
    <xf numFmtId="43" fontId="3" fillId="2" borderId="15" xfId="3" applyFont="1" applyFill="1" applyBorder="1" applyAlignment="1" applyProtection="1">
      <alignment horizontal="left" wrapText="1"/>
    </xf>
    <xf numFmtId="43" fontId="3" fillId="2" borderId="0" xfId="3" applyFont="1" applyFill="1" applyBorder="1" applyAlignment="1" applyProtection="1">
      <alignment horizontal="left" wrapText="1"/>
    </xf>
    <xf numFmtId="43" fontId="27" fillId="2" borderId="0" xfId="6" applyNumberFormat="1" applyFont="1" applyFill="1" applyBorder="1" applyAlignment="1" applyProtection="1">
      <alignment horizontal="left" wrapText="1"/>
    </xf>
    <xf numFmtId="43" fontId="4" fillId="2" borderId="15" xfId="3" applyFont="1" applyFill="1" applyBorder="1" applyAlignment="1" applyProtection="1">
      <alignment horizontal="left" wrapText="1"/>
    </xf>
    <xf numFmtId="43" fontId="4" fillId="2" borderId="0" xfId="3" applyFont="1" applyFill="1" applyBorder="1" applyAlignment="1" applyProtection="1">
      <alignment horizontal="left" wrapText="1"/>
    </xf>
    <xf numFmtId="43" fontId="10" fillId="2" borderId="15" xfId="6" applyNumberFormat="1" applyFont="1" applyFill="1" applyBorder="1" applyAlignment="1" applyProtection="1">
      <alignment horizontal="left" wrapText="1"/>
    </xf>
    <xf numFmtId="43" fontId="10" fillId="2" borderId="0" xfId="6" applyNumberFormat="1" applyFont="1" applyFill="1" applyBorder="1" applyAlignment="1" applyProtection="1">
      <alignment horizontal="left" wrapText="1"/>
    </xf>
    <xf numFmtId="43" fontId="0" fillId="2" borderId="15" xfId="3" applyFont="1" applyFill="1" applyBorder="1" applyAlignment="1" applyProtection="1">
      <alignment horizontal="left" wrapText="1"/>
    </xf>
    <xf numFmtId="43" fontId="23" fillId="2" borderId="15" xfId="3" applyFont="1" applyFill="1" applyBorder="1" applyAlignment="1" applyProtection="1">
      <alignment horizontal="left" wrapText="1"/>
    </xf>
    <xf numFmtId="43" fontId="23" fillId="2" borderId="0" xfId="3" applyFont="1" applyFill="1" applyBorder="1" applyAlignment="1" applyProtection="1">
      <alignment horizontal="left" wrapText="1"/>
    </xf>
    <xf numFmtId="43" fontId="10" fillId="2" borderId="15" xfId="3" applyFont="1" applyFill="1" applyBorder="1" applyAlignment="1" applyProtection="1">
      <alignment horizontal="left" wrapText="1"/>
    </xf>
    <xf numFmtId="43" fontId="10" fillId="2" borderId="0" xfId="3" applyFont="1" applyFill="1" applyBorder="1" applyAlignment="1" applyProtection="1">
      <alignment horizontal="left" wrapText="1"/>
    </xf>
    <xf numFmtId="43" fontId="3" fillId="4" borderId="13" xfId="3" applyFont="1" applyFill="1" applyBorder="1" applyAlignment="1" applyProtection="1">
      <alignment horizontal="left"/>
    </xf>
    <xf numFmtId="0" fontId="0" fillId="2" borderId="15" xfId="0" applyFont="1" applyFill="1" applyBorder="1" applyAlignment="1" applyProtection="1">
      <alignment horizontal="left" wrapText="1"/>
    </xf>
    <xf numFmtId="43" fontId="3" fillId="2" borderId="15" xfId="3" applyFont="1" applyFill="1" applyBorder="1" applyAlignment="1" applyProtection="1">
      <alignment horizontal="center" wrapText="1"/>
    </xf>
    <xf numFmtId="43" fontId="3" fillId="2" borderId="0" xfId="3" applyFont="1" applyFill="1" applyBorder="1" applyAlignment="1" applyProtection="1">
      <alignment horizontal="center" wrapText="1"/>
    </xf>
    <xf numFmtId="0" fontId="3" fillId="2" borderId="15" xfId="0" applyFont="1" applyFill="1" applyBorder="1" applyAlignment="1" applyProtection="1">
      <alignment horizontal="left" wrapText="1"/>
    </xf>
    <xf numFmtId="0" fontId="10" fillId="2" borderId="15" xfId="2" applyFont="1" applyFill="1" applyBorder="1" applyAlignment="1" applyProtection="1">
      <alignment horizontal="left" wrapText="1"/>
    </xf>
    <xf numFmtId="43" fontId="28" fillId="2" borderId="15" xfId="3" applyFont="1" applyFill="1" applyBorder="1" applyAlignment="1" applyProtection="1">
      <alignment horizontal="center"/>
    </xf>
    <xf numFmtId="43" fontId="28" fillId="2" borderId="0" xfId="3" applyFont="1" applyFill="1" applyBorder="1" applyAlignment="1" applyProtection="1">
      <alignment horizontal="center"/>
    </xf>
    <xf numFmtId="43" fontId="28" fillId="2" borderId="15" xfId="3" applyFont="1" applyFill="1" applyBorder="1" applyAlignment="1" applyProtection="1">
      <alignment horizontal="left" wrapText="1"/>
    </xf>
    <xf numFmtId="43" fontId="28" fillId="2" borderId="0" xfId="3" applyFont="1" applyFill="1" applyBorder="1" applyAlignment="1" applyProtection="1">
      <alignment horizontal="left" wrapText="1"/>
    </xf>
    <xf numFmtId="0" fontId="34" fillId="2" borderId="0" xfId="2" applyFont="1" applyFill="1" applyBorder="1" applyAlignment="1" applyProtection="1">
      <alignment horizontal="center"/>
    </xf>
    <xf numFmtId="0" fontId="34" fillId="2" borderId="30" xfId="2" applyFont="1" applyFill="1" applyBorder="1" applyAlignment="1" applyProtection="1">
      <alignment horizontal="center"/>
    </xf>
    <xf numFmtId="0" fontId="1" fillId="4" borderId="15" xfId="0" applyNumberFormat="1" applyFont="1" applyFill="1" applyBorder="1" applyAlignment="1" applyProtection="1">
      <alignment horizontal="center" vertical="center" wrapText="1"/>
    </xf>
    <xf numFmtId="0" fontId="1" fillId="4" borderId="0" xfId="0" applyNumberFormat="1" applyFont="1" applyFill="1" applyBorder="1" applyAlignment="1" applyProtection="1">
      <alignment horizontal="center" vertical="center" wrapText="1"/>
    </xf>
    <xf numFmtId="43" fontId="42" fillId="2" borderId="30" xfId="3" applyFont="1" applyFill="1" applyBorder="1" applyAlignment="1" applyProtection="1">
      <alignment horizontal="center"/>
    </xf>
    <xf numFmtId="0" fontId="22" fillId="0" borderId="0" xfId="0" applyFont="1" applyAlignment="1" applyProtection="1">
      <alignment horizontal="right" vertical="center" wrapText="1"/>
    </xf>
    <xf numFmtId="0" fontId="0" fillId="2" borderId="0" xfId="0" applyFill="1" applyAlignment="1" applyProtection="1">
      <alignment horizontal="justify" vertical="top" wrapText="1"/>
    </xf>
    <xf numFmtId="174" fontId="0" fillId="0" borderId="30" xfId="0" applyNumberFormat="1" applyBorder="1" applyAlignment="1" applyProtection="1">
      <alignment horizontal="center"/>
      <protection locked="0"/>
    </xf>
    <xf numFmtId="0" fontId="0" fillId="0" borderId="0" xfId="0" applyAlignment="1" applyProtection="1">
      <alignment vertical="top" wrapText="1"/>
      <protection locked="0"/>
    </xf>
    <xf numFmtId="0" fontId="0" fillId="0" borderId="0" xfId="0" applyAlignment="1"/>
    <xf numFmtId="0" fontId="0" fillId="0" borderId="0" xfId="0" applyAlignment="1" applyProtection="1">
      <alignment vertical="center" wrapText="1"/>
      <protection locked="0"/>
    </xf>
    <xf numFmtId="0" fontId="10" fillId="0" borderId="0" xfId="0" applyFont="1" applyAlignment="1" applyProtection="1">
      <alignment vertical="center" wrapText="1"/>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33" xfId="0" applyBorder="1" applyAlignment="1" applyProtection="1">
      <protection locked="0"/>
    </xf>
    <xf numFmtId="0" fontId="0" fillId="0" borderId="15"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Border="1" applyAlignment="1" applyProtection="1">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4" xfId="0" applyBorder="1" applyAlignment="1" applyProtection="1">
      <protection locked="0"/>
    </xf>
    <xf numFmtId="0" fontId="0" fillId="0" borderId="0" xfId="0" applyFont="1" applyAlignment="1" applyProtection="1">
      <alignment horizontal="justify" vertical="top" wrapText="1"/>
    </xf>
    <xf numFmtId="0" fontId="0" fillId="0" borderId="0" xfId="0" applyAlignment="1" applyProtection="1">
      <alignment horizontal="justify" vertical="top" wrapText="1"/>
    </xf>
    <xf numFmtId="0" fontId="0" fillId="0" borderId="0" xfId="0" applyFont="1" applyAlignment="1" applyProtection="1">
      <alignment horizontal="left" vertical="center"/>
    </xf>
    <xf numFmtId="0" fontId="0" fillId="0" borderId="30" xfId="0" applyBorder="1" applyAlignment="1" applyProtection="1">
      <alignment horizontal="center"/>
      <protection locked="0"/>
    </xf>
    <xf numFmtId="0" fontId="19" fillId="0" borderId="0" xfId="0" applyFont="1" applyAlignment="1" applyProtection="1">
      <alignment horizontal="left" vertical="center" wrapText="1"/>
    </xf>
    <xf numFmtId="0" fontId="0" fillId="0" borderId="0" xfId="0" applyAlignment="1" applyProtection="1">
      <alignment horizontal="left" vertical="top" wrapText="1"/>
    </xf>
    <xf numFmtId="0" fontId="22" fillId="0" borderId="0" xfId="0" applyFont="1" applyAlignment="1">
      <alignment horizontal="left" vertical="center" wrapText="1"/>
    </xf>
    <xf numFmtId="0" fontId="0" fillId="0" borderId="0" xfId="0" applyAlignment="1">
      <alignment horizontal="left"/>
    </xf>
    <xf numFmtId="0" fontId="0" fillId="0" borderId="0" xfId="0" applyAlignment="1" applyProtection="1">
      <alignment horizontal="left"/>
      <protection locked="0"/>
    </xf>
    <xf numFmtId="0" fontId="2"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ill="1" applyAlignment="1">
      <alignment horizontal="left" wrapText="1"/>
    </xf>
    <xf numFmtId="0" fontId="0" fillId="0" borderId="0" xfId="0" applyFill="1" applyAlignment="1">
      <alignment horizontal="left"/>
    </xf>
    <xf numFmtId="0" fontId="0" fillId="2" borderId="0" xfId="0" applyFill="1" applyAlignment="1">
      <alignment horizontal="left"/>
    </xf>
    <xf numFmtId="0" fontId="61" fillId="0" borderId="0" xfId="6" applyFont="1" applyAlignment="1" applyProtection="1">
      <alignment horizontal="left" vertical="center" wrapText="1"/>
    </xf>
    <xf numFmtId="0" fontId="61" fillId="0" borderId="0" xfId="6" applyFont="1" applyAlignment="1">
      <alignment horizontal="center" vertical="center" wrapText="1"/>
    </xf>
    <xf numFmtId="0" fontId="27" fillId="0" borderId="0" xfId="6" applyAlignment="1">
      <alignment horizontal="center" vertical="center"/>
    </xf>
  </cellXfs>
  <cellStyles count="10">
    <cellStyle name="Comma" xfId="1" builtinId="3"/>
    <cellStyle name="Comma 2" xfId="4"/>
    <cellStyle name="Currency 2" xfId="5"/>
    <cellStyle name="Currency 3" xfId="8"/>
    <cellStyle name="Hyperlink" xfId="6" builtinId="8"/>
    <cellStyle name="Milliers 2" xfId="3"/>
    <cellStyle name="Normal" xfId="0" builtinId="0"/>
    <cellStyle name="Normal 2" xfId="2"/>
    <cellStyle name="Normal 4" xfId="7"/>
    <cellStyle name="Percent" xfId="9" builtinId="5"/>
  </cellStyles>
  <dxfs count="2">
    <dxf>
      <font>
        <b/>
        <i val="0"/>
        <color theme="9"/>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Radio" checked="Checked" firstButton="1"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5.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175260</xdr:colOff>
          <xdr:row>5</xdr:row>
          <xdr:rowOff>68580</xdr:rowOff>
        </xdr:from>
        <xdr:to>
          <xdr:col>1</xdr:col>
          <xdr:colOff>365760</xdr:colOff>
          <xdr:row>6</xdr:row>
          <xdr:rowOff>266700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175260</xdr:colOff>
          <xdr:row>8</xdr:row>
          <xdr:rowOff>7620</xdr:rowOff>
        </xdr:from>
        <xdr:to>
          <xdr:col>2</xdr:col>
          <xdr:colOff>144780</xdr:colOff>
          <xdr:row>8</xdr:row>
          <xdr:rowOff>220980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160020</xdr:colOff>
          <xdr:row>12</xdr:row>
          <xdr:rowOff>7620</xdr:rowOff>
        </xdr:from>
        <xdr:to>
          <xdr:col>2</xdr:col>
          <xdr:colOff>152400</xdr:colOff>
          <xdr:row>12</xdr:row>
          <xdr:rowOff>228600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160020</xdr:colOff>
          <xdr:row>14</xdr:row>
          <xdr:rowOff>22860</xdr:rowOff>
        </xdr:from>
        <xdr:to>
          <xdr:col>2</xdr:col>
          <xdr:colOff>144780</xdr:colOff>
          <xdr:row>14</xdr:row>
          <xdr:rowOff>228600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175260</xdr:colOff>
          <xdr:row>16</xdr:row>
          <xdr:rowOff>7620</xdr:rowOff>
        </xdr:from>
        <xdr:to>
          <xdr:col>2</xdr:col>
          <xdr:colOff>160020</xdr:colOff>
          <xdr:row>16</xdr:row>
          <xdr:rowOff>228600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182880</xdr:colOff>
          <xdr:row>16</xdr:row>
          <xdr:rowOff>746760</xdr:rowOff>
        </xdr:from>
        <xdr:to>
          <xdr:col>2</xdr:col>
          <xdr:colOff>160020</xdr:colOff>
          <xdr:row>17</xdr:row>
          <xdr:rowOff>213360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7620</xdr:colOff>
          <xdr:row>18</xdr:row>
          <xdr:rowOff>502920</xdr:rowOff>
        </xdr:from>
        <xdr:to>
          <xdr:col>4</xdr:col>
          <xdr:colOff>441960</xdr:colOff>
          <xdr:row>20</xdr:row>
          <xdr:rowOff>68580</xdr:rowOff>
        </xdr:to>
        <xdr:sp macro="" textlink="">
          <xdr:nvSpPr>
            <xdr:cNvPr id="23559" name="Option Button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83820</xdr:colOff>
          <xdr:row>19</xdr:row>
          <xdr:rowOff>22860</xdr:rowOff>
        </xdr:from>
        <xdr:to>
          <xdr:col>7</xdr:col>
          <xdr:colOff>381000</xdr:colOff>
          <xdr:row>20</xdr:row>
          <xdr:rowOff>0</xdr:rowOff>
        </xdr:to>
        <xdr:sp macro="" textlink="">
          <xdr:nvSpPr>
            <xdr:cNvPr id="23560" name="Option Button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175260</xdr:colOff>
          <xdr:row>10</xdr:row>
          <xdr:rowOff>22860</xdr:rowOff>
        </xdr:from>
        <xdr:to>
          <xdr:col>2</xdr:col>
          <xdr:colOff>175260</xdr:colOff>
          <xdr:row>10</xdr:row>
          <xdr:rowOff>220980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3301365</xdr:colOff>
      <xdr:row>22</xdr:row>
      <xdr:rowOff>32385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6435090" cy="38423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106680</xdr:rowOff>
        </xdr:from>
        <xdr:to>
          <xdr:col>10</xdr:col>
          <xdr:colOff>312420</xdr:colOff>
          <xdr:row>48</xdr:row>
          <xdr:rowOff>114300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CLARATION%20SUR%20L'HONNEUR"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ALYSE%20PM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MAND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NTREPRIS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ORGANIGRAMM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VANT%20PROPO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IECES%20A%20JOINDRE"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ILAN%20NOUVEAU%20SCHEMA%20"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DESCRIPTIF%20PROJET"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P%20NOUVEAU%20SCHEMA%20+%20EFFECTIFS%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UR L'HONNEUR"/>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PM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PRIS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M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T PROP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CES A JOINDR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NOUVEAU SCHEMA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PROJE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NOUVEAU SCHEMA + EFFECTIFS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ide.pme@eco.etat.lu"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0.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7.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1.vml"/><Relationship Id="rId9"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6.emf"/><Relationship Id="rId5" Type="http://schemas.openxmlformats.org/officeDocument/2006/relationships/oleObject" Target="../embeddings/Microsoft_Word_97_-_2003_Document.doc"/><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nfo.aide.pme@eco.etat.lu" TargetMode="Externa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growth/tools-databases/SME-Wizard/smeq.do;SME_SESSION_ID=cv-HEBnnGVjauztPtScHuPnaeKKl1Dmdzg6A2jGYWZDpA6WfAFym!1028861268?execution=e1s1&amp;locale=fr" TargetMode="External"/><Relationship Id="rId2" Type="http://schemas.openxmlformats.org/officeDocument/2006/relationships/hyperlink" Target="http://eur-lex.europa.eu/legal-content/FR/TXT/PDF/?uri=CELEX:32014R0651&amp;from=EN" TargetMode="External"/><Relationship Id="rId1" Type="http://schemas.openxmlformats.org/officeDocument/2006/relationships/printerSettings" Target="../printerSettings/printerSettings7.bin"/><Relationship Id="rId5" Type="http://schemas.openxmlformats.org/officeDocument/2006/relationships/vmlDrawing" Target="../drawings/vmlDrawing4.v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5"/>
  <sheetViews>
    <sheetView showGridLines="0" tabSelected="1" zoomScaleNormal="100" workbookViewId="0">
      <selection activeCell="B7" sqref="B7:J7"/>
    </sheetView>
  </sheetViews>
  <sheetFormatPr defaultRowHeight="14.4" x14ac:dyDescent="0.3"/>
  <cols>
    <col min="1" max="1" width="4.88671875" customWidth="1"/>
    <col min="9" max="9" width="9.5546875" customWidth="1"/>
    <col min="10" max="10" width="12.88671875" customWidth="1"/>
    <col min="11" max="12" width="0" hidden="1" customWidth="1"/>
  </cols>
  <sheetData>
    <row r="1" spans="2:13" ht="33" customHeight="1" x14ac:dyDescent="0.3">
      <c r="B1" s="262" t="s">
        <v>0</v>
      </c>
      <c r="C1" s="262"/>
      <c r="D1" s="262"/>
      <c r="E1" s="262"/>
      <c r="F1" s="262"/>
      <c r="G1" s="262"/>
      <c r="H1" s="262"/>
      <c r="I1" s="262"/>
      <c r="J1" s="262"/>
    </row>
    <row r="2" spans="2:13" s="15" customFormat="1" ht="7.5" customHeight="1" x14ac:dyDescent="0.3">
      <c r="B2" s="64"/>
      <c r="C2" s="64"/>
      <c r="D2" s="64"/>
      <c r="E2" s="64"/>
      <c r="F2" s="64"/>
      <c r="G2" s="64"/>
      <c r="H2" s="64"/>
      <c r="I2" s="64"/>
      <c r="J2" s="64"/>
    </row>
    <row r="3" spans="2:13" ht="27.6" customHeight="1" x14ac:dyDescent="0.3">
      <c r="B3" s="258" t="s">
        <v>1</v>
      </c>
      <c r="C3" s="259"/>
      <c r="D3" s="259"/>
      <c r="E3" s="259"/>
      <c r="F3" s="259"/>
      <c r="G3" s="259"/>
      <c r="H3" s="259"/>
      <c r="I3" s="259"/>
      <c r="J3" s="259"/>
    </row>
    <row r="4" spans="2:13" ht="2.4" customHeight="1" x14ac:dyDescent="0.3"/>
    <row r="5" spans="2:13" s="15" customFormat="1" ht="2.25" customHeight="1" x14ac:dyDescent="0.3">
      <c r="B5" s="68"/>
      <c r="C5" s="68"/>
      <c r="D5" s="68"/>
      <c r="E5" s="68"/>
      <c r="F5" s="68"/>
      <c r="G5" s="68"/>
      <c r="H5" s="68"/>
      <c r="I5" s="68"/>
      <c r="J5" s="68"/>
    </row>
    <row r="6" spans="2:13" s="15" customFormat="1" ht="48" customHeight="1" x14ac:dyDescent="0.3">
      <c r="B6" s="260" t="s">
        <v>2</v>
      </c>
      <c r="C6" s="260"/>
      <c r="D6" s="260"/>
      <c r="E6" s="260"/>
      <c r="F6" s="260"/>
      <c r="G6" s="260"/>
      <c r="H6" s="260"/>
      <c r="I6" s="260"/>
      <c r="J6" s="260"/>
    </row>
    <row r="7" spans="2:13" ht="64.650000000000006" customHeight="1" x14ac:dyDescent="0.3">
      <c r="B7" s="260" t="s">
        <v>3</v>
      </c>
      <c r="C7" s="260"/>
      <c r="D7" s="260"/>
      <c r="E7" s="260"/>
      <c r="F7" s="260"/>
      <c r="G7" s="260"/>
      <c r="H7" s="260"/>
      <c r="I7" s="260"/>
      <c r="J7" s="260"/>
    </row>
    <row r="8" spans="2:13" s="64" customFormat="1" ht="12" customHeight="1" x14ac:dyDescent="0.3"/>
    <row r="9" spans="2:13" s="15" customFormat="1" ht="27" customHeight="1" x14ac:dyDescent="0.3">
      <c r="B9" s="260" t="s">
        <v>4</v>
      </c>
      <c r="C9" s="260"/>
      <c r="D9" s="260"/>
      <c r="E9" s="260"/>
      <c r="F9" s="260"/>
      <c r="G9" s="260"/>
      <c r="H9" s="260"/>
      <c r="I9" s="260"/>
      <c r="J9" s="260"/>
      <c r="K9" s="7"/>
      <c r="L9" s="7"/>
      <c r="M9" s="7"/>
    </row>
    <row r="10" spans="2:13" ht="102" customHeight="1" x14ac:dyDescent="0.3">
      <c r="B10" s="260"/>
      <c r="C10" s="260"/>
      <c r="D10" s="260"/>
      <c r="E10" s="260"/>
      <c r="F10" s="260"/>
      <c r="G10" s="260"/>
      <c r="H10" s="260"/>
      <c r="I10" s="260"/>
      <c r="J10" s="260"/>
      <c r="K10" s="7"/>
      <c r="L10" s="7"/>
      <c r="M10" s="7"/>
    </row>
    <row r="11" spans="2:13" s="15" customFormat="1" ht="16.95" customHeight="1" x14ac:dyDescent="0.3">
      <c r="B11" s="260"/>
      <c r="C11" s="260"/>
      <c r="D11" s="260"/>
      <c r="E11" s="260"/>
      <c r="F11" s="260"/>
      <c r="G11" s="260"/>
      <c r="H11" s="260"/>
      <c r="I11" s="260"/>
      <c r="J11" s="260"/>
      <c r="K11" s="7"/>
      <c r="L11" s="7"/>
      <c r="M11" s="7"/>
    </row>
    <row r="12" spans="2:13" ht="36" customHeight="1" x14ac:dyDescent="0.3">
      <c r="B12" s="261" t="s">
        <v>5</v>
      </c>
      <c r="C12" s="261"/>
      <c r="D12" s="261"/>
      <c r="E12" s="261"/>
      <c r="F12" s="261"/>
      <c r="G12" s="261"/>
      <c r="H12" s="261"/>
      <c r="I12" s="261"/>
      <c r="J12" s="261"/>
      <c r="K12" s="7"/>
      <c r="L12" s="7"/>
      <c r="M12" s="7"/>
    </row>
    <row r="13" spans="2:13" ht="11.25" customHeight="1" x14ac:dyDescent="0.3">
      <c r="B13" s="261"/>
      <c r="C13" s="261"/>
      <c r="D13" s="261"/>
      <c r="E13" s="261"/>
      <c r="F13" s="261"/>
      <c r="G13" s="261"/>
      <c r="H13" s="261"/>
      <c r="I13" s="261"/>
      <c r="J13" s="261"/>
      <c r="K13" s="7"/>
      <c r="L13" s="7"/>
      <c r="M13" s="7"/>
    </row>
    <row r="14" spans="2:13" ht="33.9" customHeight="1" x14ac:dyDescent="0.3">
      <c r="B14" s="260" t="s">
        <v>6</v>
      </c>
      <c r="C14" s="260"/>
      <c r="D14" s="260"/>
      <c r="E14" s="260"/>
      <c r="F14" s="260"/>
      <c r="G14" s="260"/>
      <c r="H14" s="260"/>
      <c r="I14" s="260"/>
      <c r="J14" s="260"/>
      <c r="K14" s="7"/>
      <c r="L14" s="7"/>
      <c r="M14" s="7"/>
    </row>
    <row r="15" spans="2:13" x14ac:dyDescent="0.3">
      <c r="B15" s="261" t="s">
        <v>7</v>
      </c>
      <c r="C15" s="261"/>
      <c r="D15" s="261"/>
      <c r="E15" s="261"/>
      <c r="F15" s="261"/>
      <c r="G15" s="261"/>
      <c r="H15" s="261"/>
      <c r="I15" s="261"/>
      <c r="J15" s="261"/>
      <c r="K15" s="7"/>
      <c r="L15" s="7"/>
      <c r="M15" s="7"/>
    </row>
    <row r="16" spans="2:13" ht="21" customHeight="1" x14ac:dyDescent="0.3">
      <c r="B16" s="261"/>
      <c r="C16" s="261"/>
      <c r="D16" s="261"/>
      <c r="E16" s="261"/>
      <c r="F16" s="261"/>
      <c r="G16" s="261"/>
      <c r="H16" s="261"/>
      <c r="I16" s="261"/>
      <c r="J16" s="261"/>
      <c r="K16" s="7"/>
      <c r="L16" s="7"/>
      <c r="M16" s="7"/>
    </row>
    <row r="17" spans="2:13" s="156" customFormat="1" ht="18" customHeight="1" x14ac:dyDescent="0.3">
      <c r="B17" s="612" t="s">
        <v>330</v>
      </c>
      <c r="C17" s="613"/>
      <c r="D17" s="613"/>
      <c r="E17" s="613"/>
      <c r="F17" s="613"/>
      <c r="G17" s="613"/>
      <c r="H17" s="613"/>
      <c r="I17" s="613"/>
      <c r="J17" s="613"/>
      <c r="K17" s="157"/>
      <c r="L17" s="157"/>
      <c r="M17" s="157"/>
    </row>
    <row r="18" spans="2:13" s="156" customFormat="1" ht="20.399999999999999" customHeight="1" x14ac:dyDescent="0.3">
      <c r="B18" s="613"/>
      <c r="C18" s="613"/>
      <c r="D18" s="613"/>
      <c r="E18" s="613"/>
      <c r="F18" s="613"/>
      <c r="G18" s="613"/>
      <c r="H18" s="613"/>
      <c r="I18" s="613"/>
      <c r="J18" s="613"/>
      <c r="K18" s="157"/>
      <c r="L18" s="157"/>
      <c r="M18" s="157"/>
    </row>
    <row r="19" spans="2:13" ht="13.5" customHeight="1" x14ac:dyDescent="0.3">
      <c r="B19" s="613"/>
      <c r="C19" s="613"/>
      <c r="D19" s="613"/>
      <c r="E19" s="613"/>
      <c r="F19" s="613"/>
      <c r="G19" s="613"/>
      <c r="H19" s="613"/>
      <c r="I19" s="613"/>
      <c r="J19" s="613"/>
      <c r="K19" s="7"/>
      <c r="L19" s="7"/>
      <c r="M19" s="7"/>
    </row>
    <row r="20" spans="2:13" s="15" customFormat="1" ht="7.5" customHeight="1" x14ac:dyDescent="0.3">
      <c r="B20" s="222"/>
      <c r="C20" s="222"/>
      <c r="D20" s="222"/>
      <c r="E20" s="222"/>
      <c r="F20" s="222"/>
      <c r="G20" s="222"/>
      <c r="H20" s="222"/>
      <c r="I20" s="222"/>
      <c r="J20" s="222"/>
      <c r="K20" s="7"/>
      <c r="L20" s="7"/>
      <c r="M20" s="7"/>
    </row>
    <row r="21" spans="2:13" s="15" customFormat="1" ht="30.9" customHeight="1" x14ac:dyDescent="0.3">
      <c r="B21" s="262" t="s">
        <v>8</v>
      </c>
      <c r="C21" s="262"/>
      <c r="D21" s="262"/>
      <c r="E21" s="262"/>
      <c r="F21" s="262"/>
      <c r="G21" s="262"/>
      <c r="H21" s="262"/>
      <c r="I21" s="262"/>
      <c r="J21" s="262"/>
      <c r="K21" s="7"/>
      <c r="L21" s="7"/>
      <c r="M21" s="7"/>
    </row>
    <row r="22" spans="2:13" ht="4.5" customHeight="1" x14ac:dyDescent="0.3">
      <c r="B22" s="57"/>
      <c r="C22" s="57"/>
      <c r="D22" s="57"/>
      <c r="E22" s="57"/>
      <c r="F22" s="57"/>
      <c r="G22" s="57"/>
      <c r="H22" s="57"/>
      <c r="I22" s="57"/>
      <c r="J22" s="57"/>
      <c r="K22" s="7"/>
      <c r="L22" s="7"/>
      <c r="M22" s="7"/>
    </row>
    <row r="23" spans="2:13" ht="80.400000000000006" customHeight="1" x14ac:dyDescent="0.3">
      <c r="B23" s="262" t="s">
        <v>325</v>
      </c>
      <c r="C23" s="262"/>
      <c r="D23" s="262"/>
      <c r="E23" s="262"/>
      <c r="F23" s="262"/>
      <c r="G23" s="262"/>
      <c r="H23" s="262"/>
      <c r="I23" s="262"/>
      <c r="J23" s="262"/>
    </row>
    <row r="24" spans="2:13" ht="7.2" customHeight="1" x14ac:dyDescent="0.3">
      <c r="B24" s="57"/>
      <c r="C24" s="57"/>
      <c r="D24" s="57"/>
      <c r="E24" s="57"/>
      <c r="F24" s="57"/>
      <c r="G24" s="57"/>
      <c r="H24" s="57"/>
      <c r="I24" s="57"/>
      <c r="J24" s="57"/>
    </row>
    <row r="25" spans="2:13" x14ac:dyDescent="0.3">
      <c r="B25" s="262" t="s">
        <v>9</v>
      </c>
      <c r="C25" s="262"/>
      <c r="D25" s="262"/>
      <c r="E25" s="262"/>
      <c r="F25" s="262"/>
      <c r="G25" s="262"/>
      <c r="H25" s="262"/>
      <c r="I25" s="262"/>
      <c r="J25" s="262"/>
    </row>
  </sheetData>
  <protectedRanges>
    <protectedRange algorithmName="SHA-512" hashValue="smim2KFmc+xMDQ+RlATk5Zh7JSs9sbRR/wdLW7ELfpNUh4R+RaW/sAnEPwdD1kfYvJhKb44sj8TK8b7Z39ceVQ==" saltValue="hNHH80oyXPMOi+zZcDXitw==" spinCount="100000" sqref="B17" name="email link 1_1"/>
  </protectedRanges>
  <customSheetViews>
    <customSheetView guid="{13344BD5-8CEB-4C4A-AAD5-26D1EACF8C2B}" showGridLines="0" fitToPage="1" hiddenRows="1" topLeftCell="A19">
      <selection activeCell="B30" sqref="B30:J33"/>
      <pageMargins left="0" right="0" top="1.3385826771653544" bottom="0.35433070866141736" header="0.31496062992125984" footer="0.31496062992125984"/>
      <printOptions horizontalCentered="1"/>
      <pageSetup paperSize="9" scale="89" orientation="portrait" r:id="rId1"/>
      <headerFooter>
        <oddHeader>&amp;C&amp;G</oddHeader>
        <oddFooter>&amp;R&amp;P</oddFooter>
      </headerFooter>
    </customSheetView>
  </customSheetViews>
  <mergeCells count="12">
    <mergeCell ref="B25:J25"/>
    <mergeCell ref="B14:J14"/>
    <mergeCell ref="B17:J19"/>
    <mergeCell ref="B15:J16"/>
    <mergeCell ref="B23:J23"/>
    <mergeCell ref="B21:J21"/>
    <mergeCell ref="B3:J3"/>
    <mergeCell ref="B6:J6"/>
    <mergeCell ref="B9:J11"/>
    <mergeCell ref="B12:J13"/>
    <mergeCell ref="B1:J1"/>
    <mergeCell ref="B7:J7"/>
  </mergeCells>
  <hyperlinks>
    <hyperlink ref="B17:J19" r:id="rId2" display="mailto:info.aide.pme@eco.etat.lu"/>
  </hyperlinks>
  <printOptions horizontalCentered="1"/>
  <pageMargins left="0.39370078740157483" right="0.39370078740157483" top="1.5354330708661419" bottom="0.94488188976377963" header="0.31496062992125984" footer="0.70866141732283472"/>
  <pageSetup paperSize="9" scale="10" fitToHeight="0" orientation="portrait" r:id="rId3"/>
  <headerFooter>
    <oddHeader>&amp;L&amp;G&amp;R&amp;"-,Bold"&amp;14AID FOR
 MISCELLANEOUS
 INVESTMENTS</oddHeader>
    <oddFooter xml:space="preserve">&amp;L&amp;8           v1.0   181015&amp;C&amp;10&amp;A&amp;R&amp;10&amp;P     </oddFooter>
  </headerFooter>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showGridLines="0" view="pageLayout" zoomScaleNormal="100" workbookViewId="0">
      <selection activeCell="C9" sqref="C9:J9"/>
    </sheetView>
  </sheetViews>
  <sheetFormatPr defaultColWidth="8.88671875" defaultRowHeight="14.4" x14ac:dyDescent="0.3"/>
  <cols>
    <col min="1" max="1" width="3.5546875" style="15" customWidth="1"/>
    <col min="2" max="2" width="6.88671875" style="15" customWidth="1"/>
    <col min="3" max="4" width="8.88671875" style="15"/>
    <col min="5" max="5" width="13.109375" style="15" customWidth="1"/>
    <col min="6" max="6" width="8.88671875" style="15"/>
    <col min="7" max="7" width="13.44140625" style="15" customWidth="1"/>
    <col min="8" max="8" width="7.33203125" style="15" customWidth="1"/>
    <col min="9" max="9" width="11.6640625" style="15" customWidth="1"/>
    <col min="10" max="10" width="12.6640625" style="15" customWidth="1"/>
    <col min="11" max="16384" width="8.88671875" style="15"/>
  </cols>
  <sheetData>
    <row r="1" spans="1:10" ht="39" customHeight="1" x14ac:dyDescent="0.3">
      <c r="A1" s="88"/>
      <c r="B1" s="581" t="s">
        <v>271</v>
      </c>
      <c r="C1" s="581"/>
      <c r="D1" s="581"/>
      <c r="E1" s="581"/>
      <c r="F1" s="581"/>
      <c r="G1" s="581"/>
      <c r="H1" s="581"/>
      <c r="I1" s="581"/>
      <c r="J1" s="89"/>
    </row>
    <row r="2" spans="1:10" ht="31.95" customHeight="1" x14ac:dyDescent="0.3">
      <c r="A2" s="584" t="s">
        <v>272</v>
      </c>
      <c r="B2" s="585"/>
      <c r="C2" s="585"/>
      <c r="D2" s="585"/>
      <c r="E2" s="585"/>
      <c r="F2" s="585"/>
      <c r="G2" s="585"/>
      <c r="H2" s="585"/>
      <c r="I2" s="585"/>
      <c r="J2" s="585"/>
    </row>
    <row r="3" spans="1:10" ht="11.25" customHeight="1" x14ac:dyDescent="0.3">
      <c r="A3" s="441"/>
      <c r="B3" s="585"/>
      <c r="C3" s="585"/>
      <c r="D3" s="585"/>
      <c r="E3" s="585"/>
      <c r="F3" s="585"/>
      <c r="G3" s="585"/>
      <c r="H3" s="585"/>
      <c r="I3" s="585"/>
      <c r="J3" s="585"/>
    </row>
    <row r="4" spans="1:10" ht="15" customHeight="1" x14ac:dyDescent="0.3">
      <c r="A4" s="586" t="s">
        <v>273</v>
      </c>
      <c r="B4" s="585"/>
      <c r="C4" s="585"/>
      <c r="D4" s="585"/>
      <c r="E4" s="585"/>
      <c r="F4" s="585"/>
      <c r="G4" s="585"/>
      <c r="H4" s="585"/>
      <c r="I4" s="585"/>
      <c r="J4" s="585"/>
    </row>
    <row r="5" spans="1:10" ht="22.35" customHeight="1" x14ac:dyDescent="0.3">
      <c r="A5" s="517" t="s">
        <v>274</v>
      </c>
      <c r="B5" s="585"/>
      <c r="C5" s="585"/>
      <c r="D5" s="585"/>
      <c r="E5" s="585"/>
      <c r="F5" s="585"/>
      <c r="G5" s="585"/>
      <c r="H5" s="585"/>
      <c r="I5" s="585"/>
      <c r="J5" s="585"/>
    </row>
    <row r="6" spans="1:10" ht="6" customHeight="1" x14ac:dyDescent="0.3">
      <c r="A6" s="87"/>
      <c r="B6" s="87"/>
      <c r="C6" s="90"/>
      <c r="D6" s="90"/>
      <c r="E6" s="90"/>
      <c r="F6" s="90"/>
      <c r="G6" s="90"/>
      <c r="H6" s="90"/>
      <c r="I6" s="90"/>
      <c r="J6" s="90"/>
    </row>
    <row r="7" spans="1:10" ht="28.5" customHeight="1" x14ac:dyDescent="0.3">
      <c r="A7" s="91">
        <v>1</v>
      </c>
      <c r="B7" s="87"/>
      <c r="C7" s="582" t="s">
        <v>275</v>
      </c>
      <c r="D7" s="582"/>
      <c r="E7" s="582"/>
      <c r="F7" s="582"/>
      <c r="G7" s="582"/>
      <c r="H7" s="582"/>
      <c r="I7" s="582"/>
      <c r="J7" s="582"/>
    </row>
    <row r="8" spans="1:10" ht="4.5" customHeight="1" x14ac:dyDescent="0.3">
      <c r="A8" s="87"/>
      <c r="B8" s="87"/>
      <c r="C8" s="92"/>
      <c r="D8" s="92"/>
      <c r="E8" s="92"/>
      <c r="F8" s="92"/>
      <c r="G8" s="92"/>
      <c r="H8" s="92"/>
      <c r="I8" s="92"/>
      <c r="J8" s="92"/>
    </row>
    <row r="9" spans="1:10" ht="33.6" customHeight="1" x14ac:dyDescent="0.3">
      <c r="A9" s="91">
        <f>+A7+1</f>
        <v>2</v>
      </c>
      <c r="B9" s="93"/>
      <c r="C9" s="597" t="s">
        <v>276</v>
      </c>
      <c r="D9" s="597"/>
      <c r="E9" s="597"/>
      <c r="F9" s="597"/>
      <c r="G9" s="597"/>
      <c r="H9" s="597"/>
      <c r="I9" s="597"/>
      <c r="J9" s="597"/>
    </row>
    <row r="10" spans="1:10" ht="2.25" customHeight="1" x14ac:dyDescent="0.3">
      <c r="A10" s="87"/>
      <c r="B10" s="87"/>
      <c r="C10" s="92"/>
      <c r="D10" s="92"/>
      <c r="E10" s="92"/>
      <c r="F10" s="92"/>
      <c r="G10" s="92"/>
      <c r="H10" s="92"/>
      <c r="I10" s="92"/>
      <c r="J10" s="92"/>
    </row>
    <row r="11" spans="1:10" ht="48.6" customHeight="1" x14ac:dyDescent="0.3">
      <c r="A11" s="91">
        <f>+A9+1</f>
        <v>3</v>
      </c>
      <c r="B11" s="86"/>
      <c r="C11" s="597" t="s">
        <v>277</v>
      </c>
      <c r="D11" s="597"/>
      <c r="E11" s="597"/>
      <c r="F11" s="597"/>
      <c r="G11" s="597"/>
      <c r="H11" s="597"/>
      <c r="I11" s="597"/>
      <c r="J11" s="597"/>
    </row>
    <row r="12" spans="1:10" ht="6" customHeight="1" x14ac:dyDescent="0.3">
      <c r="A12" s="87"/>
      <c r="B12" s="87"/>
      <c r="C12" s="92"/>
      <c r="D12" s="92"/>
      <c r="E12" s="92"/>
      <c r="F12" s="92"/>
      <c r="G12" s="92"/>
      <c r="H12" s="92"/>
      <c r="I12" s="92"/>
      <c r="J12" s="92"/>
    </row>
    <row r="13" spans="1:10" ht="91.2" customHeight="1" x14ac:dyDescent="0.3">
      <c r="A13" s="91">
        <f>+A11+1</f>
        <v>4</v>
      </c>
      <c r="B13" s="87"/>
      <c r="C13" s="598" t="s">
        <v>278</v>
      </c>
      <c r="D13" s="598"/>
      <c r="E13" s="598"/>
      <c r="F13" s="598"/>
      <c r="G13" s="598"/>
      <c r="H13" s="598"/>
      <c r="I13" s="598"/>
      <c r="J13" s="598"/>
    </row>
    <row r="14" spans="1:10" ht="5.25" customHeight="1" x14ac:dyDescent="0.3">
      <c r="A14" s="87"/>
      <c r="B14" s="87"/>
      <c r="C14" s="92"/>
      <c r="D14" s="92"/>
      <c r="E14" s="92"/>
      <c r="F14" s="92"/>
      <c r="G14" s="92"/>
      <c r="H14" s="92"/>
      <c r="I14" s="92"/>
      <c r="J14" s="92"/>
    </row>
    <row r="15" spans="1:10" ht="47.25" customHeight="1" x14ac:dyDescent="0.3">
      <c r="A15" s="91">
        <v>5</v>
      </c>
      <c r="B15" s="87"/>
      <c r="C15" s="598" t="s">
        <v>279</v>
      </c>
      <c r="D15" s="598"/>
      <c r="E15" s="598"/>
      <c r="F15" s="598"/>
      <c r="G15" s="598"/>
      <c r="H15" s="598"/>
      <c r="I15" s="598"/>
      <c r="J15" s="598"/>
    </row>
    <row r="16" spans="1:10" ht="3.75" customHeight="1" x14ac:dyDescent="0.3">
      <c r="A16" s="87"/>
      <c r="B16" s="87"/>
      <c r="C16" s="92"/>
      <c r="D16" s="92"/>
      <c r="E16" s="92"/>
      <c r="F16" s="92"/>
      <c r="G16" s="92"/>
      <c r="H16" s="92"/>
      <c r="I16" s="92"/>
      <c r="J16" s="92"/>
    </row>
    <row r="17" spans="1:10" ht="60" customHeight="1" x14ac:dyDescent="0.3">
      <c r="A17" s="91">
        <f>+A15+1</f>
        <v>6</v>
      </c>
      <c r="B17" s="87"/>
      <c r="C17" s="598" t="s">
        <v>280</v>
      </c>
      <c r="D17" s="598"/>
      <c r="E17" s="598"/>
      <c r="F17" s="598"/>
      <c r="G17" s="598"/>
      <c r="H17" s="598"/>
      <c r="I17" s="598"/>
      <c r="J17" s="598"/>
    </row>
    <row r="18" spans="1:10" ht="30.6" customHeight="1" x14ac:dyDescent="0.3">
      <c r="A18" s="91">
        <v>8</v>
      </c>
      <c r="B18" s="87"/>
      <c r="C18" s="602" t="s">
        <v>281</v>
      </c>
      <c r="D18" s="602"/>
      <c r="E18" s="602"/>
      <c r="F18" s="602"/>
      <c r="G18" s="602"/>
      <c r="H18" s="602"/>
      <c r="I18" s="602"/>
      <c r="J18" s="602"/>
    </row>
    <row r="19" spans="1:10" s="77" customFormat="1" ht="40.5" customHeight="1" x14ac:dyDescent="0.3">
      <c r="A19" s="587" t="s">
        <v>282</v>
      </c>
      <c r="B19" s="585"/>
      <c r="C19" s="585"/>
      <c r="D19" s="585"/>
      <c r="E19" s="585"/>
      <c r="F19" s="585"/>
      <c r="G19" s="585"/>
      <c r="H19" s="585"/>
      <c r="I19" s="585"/>
      <c r="J19" s="585"/>
    </row>
    <row r="20" spans="1:10" ht="18.75" customHeight="1" x14ac:dyDescent="0.3">
      <c r="A20" s="87"/>
      <c r="B20" s="87"/>
      <c r="C20" s="599" t="s">
        <v>283</v>
      </c>
      <c r="D20" s="599"/>
      <c r="E20" s="87"/>
      <c r="F20" s="599" t="s">
        <v>284</v>
      </c>
      <c r="G20" s="599"/>
      <c r="H20" s="87"/>
      <c r="I20" s="94"/>
      <c r="J20" s="87"/>
    </row>
    <row r="21" spans="1:10" ht="9.75" customHeight="1" x14ac:dyDescent="0.3">
      <c r="A21" s="87"/>
      <c r="B21" s="87"/>
      <c r="C21" s="87"/>
      <c r="D21" s="87"/>
      <c r="E21" s="87"/>
      <c r="F21" s="87"/>
      <c r="G21" s="87"/>
      <c r="H21" s="87"/>
      <c r="I21" s="87"/>
      <c r="J21" s="87"/>
    </row>
    <row r="22" spans="1:10" x14ac:dyDescent="0.3">
      <c r="A22" s="87" t="s">
        <v>285</v>
      </c>
      <c r="C22" s="600"/>
      <c r="D22" s="600"/>
      <c r="E22" s="600"/>
      <c r="F22" s="87"/>
      <c r="G22" s="87" t="s">
        <v>286</v>
      </c>
      <c r="H22" s="87"/>
      <c r="I22" s="87"/>
      <c r="J22" s="87"/>
    </row>
    <row r="23" spans="1:10" ht="16.5" customHeight="1" x14ac:dyDescent="0.3">
      <c r="A23" s="87"/>
      <c r="C23" s="87"/>
      <c r="D23" s="87"/>
      <c r="E23" s="87"/>
      <c r="F23" s="87"/>
      <c r="G23" s="588"/>
      <c r="H23" s="589"/>
      <c r="I23" s="589"/>
      <c r="J23" s="590"/>
    </row>
    <row r="24" spans="1:10" ht="10.5" customHeight="1" x14ac:dyDescent="0.3">
      <c r="A24" s="87"/>
      <c r="C24" s="87"/>
      <c r="D24" s="87"/>
      <c r="E24" s="87"/>
      <c r="F24" s="87"/>
      <c r="G24" s="591"/>
      <c r="H24" s="592"/>
      <c r="I24" s="592"/>
      <c r="J24" s="593"/>
    </row>
    <row r="25" spans="1:10" ht="27" customHeight="1" x14ac:dyDescent="0.3">
      <c r="A25" s="87" t="s">
        <v>287</v>
      </c>
      <c r="C25" s="583"/>
      <c r="D25" s="583"/>
      <c r="E25" s="583"/>
      <c r="F25" s="87"/>
      <c r="G25" s="594"/>
      <c r="H25" s="595"/>
      <c r="I25" s="595"/>
      <c r="J25" s="596"/>
    </row>
    <row r="26" spans="1:10" ht="12.75" customHeight="1" x14ac:dyDescent="0.3">
      <c r="A26" s="87"/>
      <c r="B26" s="87"/>
      <c r="C26" s="87"/>
      <c r="D26" s="87"/>
      <c r="E26" s="87"/>
      <c r="F26" s="87"/>
      <c r="G26" s="87"/>
      <c r="H26" s="87"/>
      <c r="I26" s="87"/>
      <c r="J26" s="87"/>
    </row>
    <row r="27" spans="1:10" ht="19.5" customHeight="1" x14ac:dyDescent="0.3">
      <c r="A27" s="601" t="s">
        <v>288</v>
      </c>
      <c r="B27" s="585"/>
      <c r="C27" s="585"/>
      <c r="D27" s="585"/>
      <c r="E27" s="585"/>
      <c r="F27" s="585"/>
      <c r="G27" s="585"/>
      <c r="H27" s="585"/>
      <c r="I27" s="585"/>
      <c r="J27" s="585"/>
    </row>
    <row r="28" spans="1:10" ht="20.25" customHeight="1" x14ac:dyDescent="0.3"/>
  </sheetData>
  <mergeCells count="19">
    <mergeCell ref="C22:E22"/>
    <mergeCell ref="A27:J27"/>
    <mergeCell ref="C18:J18"/>
    <mergeCell ref="B1:I1"/>
    <mergeCell ref="C7:J7"/>
    <mergeCell ref="C25:E25"/>
    <mergeCell ref="A2:J2"/>
    <mergeCell ref="A3:J3"/>
    <mergeCell ref="A4:J4"/>
    <mergeCell ref="A5:J5"/>
    <mergeCell ref="A19:J19"/>
    <mergeCell ref="G23:J25"/>
    <mergeCell ref="C9:J9"/>
    <mergeCell ref="C11:J11"/>
    <mergeCell ref="C13:J13"/>
    <mergeCell ref="C15:J15"/>
    <mergeCell ref="C17:J17"/>
    <mergeCell ref="C20:D20"/>
    <mergeCell ref="F20:G20"/>
  </mergeCells>
  <printOptions horizontalCentered="1"/>
  <pageMargins left="0.19685039370078741" right="0.19685039370078741" top="1.5354330708661419" bottom="0.94488188976377963" header="0.31496062992125984" footer="0.70866141732283472"/>
  <pageSetup paperSize="9" fitToHeight="0" orientation="portrait" r:id="rId1"/>
  <headerFooter>
    <oddHeader>&amp;L&amp;G&amp;R&amp;"-,Bold"&amp;14AID FOR
 MISCELLANEOUS
 INVESTMENTS</oddHeader>
    <oddFooter xml:space="preserve">&amp;L&amp;8           v1.0   181015&amp;C&amp;10&amp;A&amp;R&amp;10&amp;P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from>
                    <xdr:col>1</xdr:col>
                    <xdr:colOff>175260</xdr:colOff>
                    <xdr:row>5</xdr:row>
                    <xdr:rowOff>68580</xdr:rowOff>
                  </from>
                  <to>
                    <xdr:col>1</xdr:col>
                    <xdr:colOff>365760</xdr:colOff>
                    <xdr:row>6</xdr:row>
                    <xdr:rowOff>266700</xdr:rowOff>
                  </to>
                </anchor>
              </controlPr>
            </control>
          </mc:Choice>
        </mc:AlternateContent>
        <mc:AlternateContent xmlns:mc="http://schemas.openxmlformats.org/markup-compatibility/2006">
          <mc:Choice Requires="x14">
            <control shapeId="23554" r:id="rId6" name="Check Box 2">
              <controlPr locked="0" defaultSize="0" autoFill="0" autoLine="0" autoPict="0">
                <anchor>
                  <from>
                    <xdr:col>1</xdr:col>
                    <xdr:colOff>175260</xdr:colOff>
                    <xdr:row>8</xdr:row>
                    <xdr:rowOff>7620</xdr:rowOff>
                  </from>
                  <to>
                    <xdr:col>2</xdr:col>
                    <xdr:colOff>144780</xdr:colOff>
                    <xdr:row>8</xdr:row>
                    <xdr:rowOff>220980</xdr:rowOff>
                  </to>
                </anchor>
              </controlPr>
            </control>
          </mc:Choice>
        </mc:AlternateContent>
        <mc:AlternateContent xmlns:mc="http://schemas.openxmlformats.org/markup-compatibility/2006">
          <mc:Choice Requires="x14">
            <control shapeId="23555" r:id="rId7" name="Check Box 3">
              <controlPr locked="0" defaultSize="0" autoFill="0" autoLine="0" autoPict="0">
                <anchor>
                  <from>
                    <xdr:col>1</xdr:col>
                    <xdr:colOff>160020</xdr:colOff>
                    <xdr:row>12</xdr:row>
                    <xdr:rowOff>7620</xdr:rowOff>
                  </from>
                  <to>
                    <xdr:col>2</xdr:col>
                    <xdr:colOff>152400</xdr:colOff>
                    <xdr:row>12</xdr:row>
                    <xdr:rowOff>228600</xdr:rowOff>
                  </to>
                </anchor>
              </controlPr>
            </control>
          </mc:Choice>
        </mc:AlternateContent>
        <mc:AlternateContent xmlns:mc="http://schemas.openxmlformats.org/markup-compatibility/2006">
          <mc:Choice Requires="x14">
            <control shapeId="23556" r:id="rId8" name="Check Box 4">
              <controlPr locked="0" defaultSize="0" autoFill="0" autoLine="0" autoPict="0">
                <anchor>
                  <from>
                    <xdr:col>1</xdr:col>
                    <xdr:colOff>160020</xdr:colOff>
                    <xdr:row>14</xdr:row>
                    <xdr:rowOff>22860</xdr:rowOff>
                  </from>
                  <to>
                    <xdr:col>2</xdr:col>
                    <xdr:colOff>144780</xdr:colOff>
                    <xdr:row>14</xdr:row>
                    <xdr:rowOff>228600</xdr:rowOff>
                  </to>
                </anchor>
              </controlPr>
            </control>
          </mc:Choice>
        </mc:AlternateContent>
        <mc:AlternateContent xmlns:mc="http://schemas.openxmlformats.org/markup-compatibility/2006">
          <mc:Choice Requires="x14">
            <control shapeId="23557" r:id="rId9" name="Check Box 5">
              <controlPr locked="0" defaultSize="0" autoFill="0" autoLine="0" autoPict="0">
                <anchor>
                  <from>
                    <xdr:col>1</xdr:col>
                    <xdr:colOff>175260</xdr:colOff>
                    <xdr:row>16</xdr:row>
                    <xdr:rowOff>7620</xdr:rowOff>
                  </from>
                  <to>
                    <xdr:col>2</xdr:col>
                    <xdr:colOff>160020</xdr:colOff>
                    <xdr:row>16</xdr:row>
                    <xdr:rowOff>228600</xdr:rowOff>
                  </to>
                </anchor>
              </controlPr>
            </control>
          </mc:Choice>
        </mc:AlternateContent>
        <mc:AlternateContent xmlns:mc="http://schemas.openxmlformats.org/markup-compatibility/2006">
          <mc:Choice Requires="x14">
            <control shapeId="23558" r:id="rId10" name="Check Box 6">
              <controlPr locked="0" defaultSize="0" autoFill="0" autoLine="0" autoPict="0">
                <anchor>
                  <from>
                    <xdr:col>1</xdr:col>
                    <xdr:colOff>182880</xdr:colOff>
                    <xdr:row>16</xdr:row>
                    <xdr:rowOff>746760</xdr:rowOff>
                  </from>
                  <to>
                    <xdr:col>2</xdr:col>
                    <xdr:colOff>160020</xdr:colOff>
                    <xdr:row>17</xdr:row>
                    <xdr:rowOff>213360</xdr:rowOff>
                  </to>
                </anchor>
              </controlPr>
            </control>
          </mc:Choice>
        </mc:AlternateContent>
        <mc:AlternateContent xmlns:mc="http://schemas.openxmlformats.org/markup-compatibility/2006">
          <mc:Choice Requires="x14">
            <control shapeId="23559" r:id="rId11" name="Option Button 7">
              <controlPr locked="0" defaultSize="0" autoFill="0" autoLine="0" autoPict="0">
                <anchor>
                  <from>
                    <xdr:col>4</xdr:col>
                    <xdr:colOff>7620</xdr:colOff>
                    <xdr:row>18</xdr:row>
                    <xdr:rowOff>502920</xdr:rowOff>
                  </from>
                  <to>
                    <xdr:col>4</xdr:col>
                    <xdr:colOff>441960</xdr:colOff>
                    <xdr:row>20</xdr:row>
                    <xdr:rowOff>68580</xdr:rowOff>
                  </to>
                </anchor>
              </controlPr>
            </control>
          </mc:Choice>
        </mc:AlternateContent>
        <mc:AlternateContent xmlns:mc="http://schemas.openxmlformats.org/markup-compatibility/2006">
          <mc:Choice Requires="x14">
            <control shapeId="23560" r:id="rId12" name="Option Button 8">
              <controlPr locked="0" defaultSize="0" autoFill="0" autoLine="0" autoPict="0">
                <anchor>
                  <from>
                    <xdr:col>7</xdr:col>
                    <xdr:colOff>83820</xdr:colOff>
                    <xdr:row>19</xdr:row>
                    <xdr:rowOff>22860</xdr:rowOff>
                  </from>
                  <to>
                    <xdr:col>7</xdr:col>
                    <xdr:colOff>381000</xdr:colOff>
                    <xdr:row>20</xdr:row>
                    <xdr:rowOff>0</xdr:rowOff>
                  </to>
                </anchor>
              </controlPr>
            </control>
          </mc:Choice>
        </mc:AlternateContent>
        <mc:AlternateContent xmlns:mc="http://schemas.openxmlformats.org/markup-compatibility/2006">
          <mc:Choice Requires="x14">
            <control shapeId="23561" r:id="rId13" name="Check Box 9">
              <controlPr locked="0" defaultSize="0" autoFill="0" autoLine="0" autoPict="0">
                <anchor>
                  <from>
                    <xdr:col>1</xdr:col>
                    <xdr:colOff>175260</xdr:colOff>
                    <xdr:row>10</xdr:row>
                    <xdr:rowOff>22860</xdr:rowOff>
                  </from>
                  <to>
                    <xdr:col>2</xdr:col>
                    <xdr:colOff>175260</xdr:colOff>
                    <xdr:row>10</xdr:row>
                    <xdr:rowOff>220980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1"/>
  <sheetViews>
    <sheetView showGridLines="0" view="pageLayout" zoomScaleNormal="100" workbookViewId="0">
      <selection activeCell="E2" sqref="E2:I3"/>
    </sheetView>
  </sheetViews>
  <sheetFormatPr defaultRowHeight="14.4" x14ac:dyDescent="0.3"/>
  <cols>
    <col min="9" max="9" width="11.44140625" customWidth="1"/>
  </cols>
  <sheetData>
    <row r="1" spans="1:9" ht="15" thickBot="1" x14ac:dyDescent="0.35">
      <c r="A1" s="15"/>
      <c r="B1" s="15"/>
      <c r="C1" s="15"/>
      <c r="D1" s="15"/>
      <c r="E1" s="15"/>
      <c r="F1" s="15"/>
      <c r="G1" s="15"/>
      <c r="H1" s="15"/>
      <c r="I1" s="15"/>
    </row>
    <row r="2" spans="1:9" ht="21.6" customHeight="1" thickTop="1" thickBot="1" x14ac:dyDescent="0.4">
      <c r="A2" s="215"/>
      <c r="C2" s="216" t="s">
        <v>97</v>
      </c>
      <c r="E2" s="487" t="str">
        <f>+IF(APPLICATION!$C$10="","-",APPLICATION!$C$10)</f>
        <v>-</v>
      </c>
      <c r="F2" s="488"/>
      <c r="G2" s="488"/>
      <c r="H2" s="488"/>
      <c r="I2" s="489"/>
    </row>
    <row r="3" spans="1:9" ht="19.2" thickTop="1" thickBot="1" x14ac:dyDescent="0.4">
      <c r="A3" s="202"/>
      <c r="C3" s="216" t="s">
        <v>98</v>
      </c>
      <c r="E3" s="490" t="str">
        <f>+IF(APPLICATION!$F$19="","-",APPLICATION!$F$19)</f>
        <v>-</v>
      </c>
      <c r="F3" s="491"/>
      <c r="G3" s="491"/>
      <c r="H3" s="491"/>
      <c r="I3" s="492"/>
    </row>
    <row r="4" spans="1:9" s="15" customFormat="1" ht="18.600000000000001" thickTop="1" x14ac:dyDescent="0.35">
      <c r="C4" s="203"/>
      <c r="D4" s="204"/>
      <c r="E4" s="204"/>
      <c r="F4" s="204"/>
      <c r="G4" s="124"/>
    </row>
    <row r="5" spans="1:9" s="15" customFormat="1" ht="18" x14ac:dyDescent="0.35">
      <c r="C5" s="203"/>
      <c r="D5" s="204"/>
      <c r="E5" s="204"/>
      <c r="F5" s="204"/>
      <c r="G5" s="124"/>
    </row>
    <row r="6" spans="1:9" s="15" customFormat="1" ht="21" x14ac:dyDescent="0.35">
      <c r="A6" s="603" t="s">
        <v>289</v>
      </c>
      <c r="B6" s="603"/>
      <c r="C6" s="603"/>
      <c r="D6" s="603"/>
      <c r="E6" s="603"/>
      <c r="F6" s="204"/>
      <c r="G6" s="124"/>
    </row>
    <row r="7" spans="1:9" x14ac:dyDescent="0.3">
      <c r="A7" s="15"/>
      <c r="B7" s="15"/>
      <c r="C7" s="15"/>
      <c r="D7" s="15"/>
      <c r="E7" s="15"/>
      <c r="F7" s="15"/>
      <c r="G7" s="15"/>
      <c r="H7" s="15"/>
      <c r="I7" s="15"/>
    </row>
    <row r="8" spans="1:9" ht="33.75" customHeight="1" x14ac:dyDescent="0.3">
      <c r="A8" s="606" t="s">
        <v>290</v>
      </c>
      <c r="B8" s="607"/>
      <c r="C8" s="607"/>
      <c r="D8" s="607"/>
      <c r="E8" s="607"/>
      <c r="F8" s="607"/>
      <c r="G8" s="607"/>
      <c r="H8" s="607"/>
      <c r="I8" s="607"/>
    </row>
    <row r="9" spans="1:9" s="15" customFormat="1" ht="14.4" customHeight="1" x14ac:dyDescent="0.3">
      <c r="A9" s="209"/>
      <c r="B9" s="209"/>
      <c r="C9" s="209"/>
      <c r="D9" s="209"/>
      <c r="E9" s="209"/>
      <c r="F9" s="209"/>
      <c r="G9" s="209"/>
      <c r="H9" s="209"/>
      <c r="I9" s="209"/>
    </row>
    <row r="10" spans="1:9" x14ac:dyDescent="0.3">
      <c r="A10" s="604" t="s">
        <v>291</v>
      </c>
      <c r="B10" s="604"/>
      <c r="C10" s="604"/>
      <c r="D10" s="604"/>
      <c r="E10" s="604"/>
      <c r="F10" s="604"/>
      <c r="G10" s="604"/>
      <c r="H10" s="604"/>
      <c r="I10" s="604"/>
    </row>
    <row r="11" spans="1:9" s="15" customFormat="1" x14ac:dyDescent="0.3">
      <c r="A11" s="197"/>
      <c r="B11" s="197"/>
      <c r="C11" s="197"/>
      <c r="D11" s="197"/>
      <c r="E11" s="197"/>
      <c r="F11" s="197"/>
      <c r="G11" s="197"/>
      <c r="H11" s="197"/>
      <c r="I11" s="197"/>
    </row>
    <row r="12" spans="1:9" x14ac:dyDescent="0.3">
      <c r="A12" s="63" t="s">
        <v>292</v>
      </c>
      <c r="B12" s="15"/>
      <c r="C12" s="15"/>
      <c r="D12" s="15"/>
      <c r="E12" s="15"/>
      <c r="F12" s="15"/>
      <c r="G12" s="15"/>
      <c r="H12" s="15"/>
      <c r="I12" s="15"/>
    </row>
    <row r="13" spans="1:9" x14ac:dyDescent="0.3">
      <c r="A13" s="15"/>
      <c r="B13" s="15"/>
      <c r="C13" s="15"/>
      <c r="D13" s="15"/>
      <c r="E13" s="15"/>
      <c r="F13" s="15"/>
      <c r="G13" s="15"/>
      <c r="H13" s="15"/>
      <c r="I13" s="15"/>
    </row>
    <row r="14" spans="1:9" s="7" customFormat="1" ht="35.25" customHeight="1" x14ac:dyDescent="0.3">
      <c r="A14" s="608" t="s">
        <v>293</v>
      </c>
      <c r="B14" s="609"/>
      <c r="C14" s="609"/>
      <c r="D14" s="609"/>
      <c r="E14" s="609"/>
      <c r="F14" s="609"/>
      <c r="G14" s="609"/>
      <c r="H14" s="609"/>
      <c r="I14" s="609"/>
    </row>
    <row r="15" spans="1:9" s="7" customFormat="1" x14ac:dyDescent="0.3"/>
    <row r="16" spans="1:9" s="84" customFormat="1" x14ac:dyDescent="0.3">
      <c r="A16" s="610" t="s">
        <v>294</v>
      </c>
      <c r="B16" s="610"/>
      <c r="C16" s="610"/>
      <c r="D16" s="610"/>
      <c r="E16" s="610"/>
      <c r="F16" s="610"/>
      <c r="G16" s="610"/>
      <c r="H16" s="610"/>
      <c r="I16" s="610"/>
    </row>
    <row r="17" spans="1:9" x14ac:dyDescent="0.3">
      <c r="A17" s="15"/>
      <c r="B17" s="15"/>
      <c r="C17" s="15"/>
      <c r="D17" s="15"/>
      <c r="E17" s="15"/>
      <c r="F17" s="15"/>
      <c r="G17" s="15"/>
      <c r="H17" s="15"/>
      <c r="I17" s="15"/>
    </row>
    <row r="18" spans="1:9" s="15" customFormat="1" x14ac:dyDescent="0.3">
      <c r="A18" s="261" t="s">
        <v>295</v>
      </c>
      <c r="B18" s="261"/>
      <c r="C18" s="261"/>
      <c r="D18" s="261"/>
      <c r="E18" s="261"/>
      <c r="F18" s="261"/>
      <c r="G18" s="261"/>
      <c r="H18" s="261"/>
      <c r="I18" s="261"/>
    </row>
    <row r="19" spans="1:9" s="15" customFormat="1" x14ac:dyDescent="0.3">
      <c r="A19" s="261"/>
      <c r="B19" s="261"/>
      <c r="C19" s="261"/>
      <c r="D19" s="261"/>
      <c r="E19" s="261"/>
      <c r="F19" s="261"/>
      <c r="G19" s="261"/>
      <c r="H19" s="261"/>
      <c r="I19" s="261"/>
    </row>
    <row r="20" spans="1:9" s="15" customFormat="1" ht="14.4" customHeight="1" x14ac:dyDescent="0.3">
      <c r="A20" s="261" t="s">
        <v>296</v>
      </c>
      <c r="B20" s="261"/>
      <c r="C20" s="261"/>
      <c r="D20" s="261"/>
      <c r="E20" s="261"/>
      <c r="F20" s="261"/>
      <c r="G20" s="261"/>
      <c r="H20" s="261"/>
      <c r="I20" s="261"/>
    </row>
    <row r="21" spans="1:9" s="15" customFormat="1" ht="14.4" customHeight="1" x14ac:dyDescent="0.3">
      <c r="A21" s="261"/>
      <c r="B21" s="261"/>
      <c r="C21" s="261"/>
      <c r="D21" s="261"/>
      <c r="E21" s="261"/>
      <c r="F21" s="261"/>
      <c r="G21" s="261"/>
      <c r="H21" s="261"/>
      <c r="I21" s="261"/>
    </row>
    <row r="22" spans="1:9" s="15" customFormat="1" x14ac:dyDescent="0.3">
      <c r="A22" s="63"/>
    </row>
    <row r="23" spans="1:9" x14ac:dyDescent="0.3">
      <c r="A23" s="261" t="s">
        <v>297</v>
      </c>
      <c r="B23" s="261"/>
      <c r="C23" s="261"/>
      <c r="D23" s="261"/>
      <c r="E23" s="261"/>
      <c r="F23" s="261"/>
      <c r="G23" s="261"/>
      <c r="H23" s="261"/>
      <c r="I23" s="261"/>
    </row>
    <row r="24" spans="1:9" x14ac:dyDescent="0.3">
      <c r="A24" s="261"/>
      <c r="B24" s="261"/>
      <c r="C24" s="261"/>
      <c r="D24" s="261"/>
      <c r="E24" s="261"/>
      <c r="F24" s="261"/>
      <c r="G24" s="261"/>
      <c r="H24" s="261"/>
      <c r="I24" s="261"/>
    </row>
    <row r="25" spans="1:9" ht="14.4" customHeight="1" x14ac:dyDescent="0.3">
      <c r="A25" s="605" t="s">
        <v>298</v>
      </c>
      <c r="B25" s="605"/>
      <c r="C25" s="605"/>
      <c r="D25" s="605"/>
      <c r="E25" s="605"/>
      <c r="F25" s="605"/>
      <c r="G25" s="605"/>
      <c r="H25" s="605"/>
      <c r="I25" s="605"/>
    </row>
    <row r="26" spans="1:9" ht="8.4" customHeight="1" x14ac:dyDescent="0.3">
      <c r="A26" s="116"/>
      <c r="B26" s="116"/>
      <c r="C26" s="116"/>
      <c r="D26" s="116"/>
      <c r="E26" s="116"/>
      <c r="F26" s="116"/>
      <c r="G26" s="116"/>
      <c r="H26" s="116"/>
      <c r="I26" s="116"/>
    </row>
    <row r="27" spans="1:9" x14ac:dyDescent="0.3">
      <c r="A27" s="116"/>
      <c r="B27" s="116"/>
      <c r="C27" s="116"/>
      <c r="D27" s="116"/>
      <c r="E27" s="116"/>
      <c r="F27" s="116"/>
      <c r="G27" s="116"/>
      <c r="H27" s="116"/>
      <c r="I27" s="116"/>
    </row>
    <row r="28" spans="1:9" x14ac:dyDescent="0.3">
      <c r="A28" s="116"/>
      <c r="B28" s="116"/>
      <c r="C28" s="116"/>
      <c r="D28" s="116"/>
      <c r="E28" s="116"/>
      <c r="F28" s="116"/>
      <c r="G28" s="116"/>
      <c r="H28" s="116"/>
      <c r="I28" s="116"/>
    </row>
    <row r="29" spans="1:9" x14ac:dyDescent="0.3">
      <c r="A29" s="116"/>
      <c r="B29" s="116"/>
      <c r="C29" s="116"/>
      <c r="D29" s="116"/>
      <c r="E29" s="116"/>
      <c r="F29" s="116"/>
      <c r="G29" s="116"/>
      <c r="H29" s="116"/>
      <c r="I29" s="116"/>
    </row>
    <row r="30" spans="1:9" x14ac:dyDescent="0.3">
      <c r="A30" s="116"/>
      <c r="B30" s="116"/>
      <c r="C30" s="116"/>
      <c r="D30" s="116"/>
      <c r="E30" s="116"/>
      <c r="F30" s="116"/>
      <c r="G30" s="116"/>
      <c r="H30" s="116"/>
      <c r="I30" s="116"/>
    </row>
    <row r="31" spans="1:9" x14ac:dyDescent="0.3">
      <c r="A31" s="116"/>
      <c r="B31" s="116"/>
      <c r="C31" s="116"/>
      <c r="D31" s="116"/>
      <c r="E31" s="116"/>
      <c r="F31" s="116"/>
      <c r="G31" s="116"/>
      <c r="H31" s="116"/>
      <c r="I31" s="116"/>
    </row>
    <row r="32" spans="1:9" x14ac:dyDescent="0.3">
      <c r="A32" s="116"/>
      <c r="B32" s="116"/>
      <c r="C32" s="116"/>
      <c r="D32" s="116"/>
      <c r="E32" s="116"/>
      <c r="F32" s="116"/>
      <c r="G32" s="116"/>
      <c r="H32" s="116"/>
      <c r="I32" s="116"/>
    </row>
    <row r="33" spans="1:9" x14ac:dyDescent="0.3">
      <c r="A33" s="116"/>
      <c r="B33" s="116"/>
      <c r="C33" s="116"/>
      <c r="D33" s="116"/>
      <c r="E33" s="116"/>
      <c r="F33" s="116"/>
      <c r="G33" s="116"/>
      <c r="H33" s="116"/>
      <c r="I33" s="116"/>
    </row>
    <row r="34" spans="1:9" x14ac:dyDescent="0.3">
      <c r="A34" s="116"/>
      <c r="B34" s="116"/>
      <c r="C34" s="116"/>
      <c r="D34" s="116"/>
      <c r="E34" s="116"/>
      <c r="F34" s="116"/>
      <c r="G34" s="116"/>
      <c r="H34" s="116"/>
      <c r="I34" s="116"/>
    </row>
    <row r="35" spans="1:9" x14ac:dyDescent="0.3">
      <c r="A35" s="116"/>
      <c r="B35" s="116"/>
      <c r="C35" s="116"/>
      <c r="D35" s="116"/>
      <c r="E35" s="116"/>
      <c r="F35" s="116"/>
      <c r="G35" s="116"/>
      <c r="H35" s="116"/>
      <c r="I35" s="116"/>
    </row>
    <row r="36" spans="1:9" x14ac:dyDescent="0.3">
      <c r="A36" s="116"/>
      <c r="B36" s="116"/>
      <c r="C36" s="116"/>
      <c r="D36" s="116"/>
      <c r="E36" s="116"/>
      <c r="F36" s="116"/>
      <c r="G36" s="116"/>
      <c r="H36" s="116"/>
      <c r="I36" s="116"/>
    </row>
    <row r="37" spans="1:9" x14ac:dyDescent="0.3">
      <c r="A37" s="116"/>
      <c r="B37" s="116"/>
      <c r="C37" s="116"/>
      <c r="D37" s="116"/>
      <c r="E37" s="116"/>
      <c r="F37" s="116"/>
      <c r="G37" s="116"/>
      <c r="H37" s="116"/>
      <c r="I37" s="116"/>
    </row>
    <row r="38" spans="1:9" x14ac:dyDescent="0.3">
      <c r="A38" s="116"/>
      <c r="B38" s="116"/>
      <c r="C38" s="116"/>
      <c r="D38" s="116"/>
      <c r="E38" s="116"/>
      <c r="F38" s="116"/>
      <c r="G38" s="116"/>
      <c r="H38" s="116"/>
      <c r="I38" s="116"/>
    </row>
    <row r="39" spans="1:9" x14ac:dyDescent="0.3">
      <c r="A39" s="116"/>
      <c r="B39" s="116"/>
      <c r="C39" s="116"/>
      <c r="D39" s="116"/>
      <c r="E39" s="116"/>
      <c r="F39" s="116"/>
      <c r="G39" s="116"/>
      <c r="H39" s="116"/>
      <c r="I39" s="116"/>
    </row>
    <row r="40" spans="1:9" x14ac:dyDescent="0.3">
      <c r="A40" s="116"/>
      <c r="B40" s="116"/>
      <c r="C40" s="116"/>
      <c r="D40" s="116"/>
      <c r="E40" s="116"/>
      <c r="F40" s="116"/>
      <c r="G40" s="116"/>
      <c r="H40" s="116"/>
      <c r="I40" s="116"/>
    </row>
    <row r="41" spans="1:9" x14ac:dyDescent="0.3">
      <c r="A41" s="116"/>
      <c r="B41" s="116"/>
      <c r="C41" s="116"/>
      <c r="D41" s="116"/>
      <c r="E41" s="116"/>
      <c r="F41" s="116"/>
      <c r="G41" s="116"/>
      <c r="H41" s="116"/>
      <c r="I41" s="116"/>
    </row>
  </sheetData>
  <customSheetViews>
    <customSheetView guid="{13344BD5-8CEB-4C4A-AAD5-26D1EACF8C2B}" showGridLines="0" fitToPage="1">
      <selection activeCell="B9" sqref="B9:J9"/>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mergeCells count="11">
    <mergeCell ref="A25:I25"/>
    <mergeCell ref="A8:I8"/>
    <mergeCell ref="A14:I14"/>
    <mergeCell ref="A16:I16"/>
    <mergeCell ref="A20:I21"/>
    <mergeCell ref="E2:I2"/>
    <mergeCell ref="E3:I3"/>
    <mergeCell ref="A6:E6"/>
    <mergeCell ref="A18:I19"/>
    <mergeCell ref="A23:I24"/>
    <mergeCell ref="A10:I10"/>
  </mergeCells>
  <printOptions horizontalCentered="1"/>
  <pageMargins left="0.39370078740157483" right="0.39370078740157483" top="1.5354330708661419" bottom="0.94488188976377963" header="0.31496062992125984" footer="0.70866141732283472"/>
  <pageSetup paperSize="9" fitToHeight="0" orientation="portrait" r:id="rId2"/>
  <headerFooter>
    <oddHeader>&amp;L&amp;G&amp;R&amp;"-,Bold"&amp;14AID FOR
 MISCELLANEOUS
 INVESTMENTS</oddHeader>
    <oddFooter xml:space="preserve">&amp;L&amp;8           v1.0   181015&amp;C&amp;10&amp;A&amp;R&amp;10&amp;P     </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7"/>
  <sheetViews>
    <sheetView showGridLines="0" view="pageLayout" zoomScaleNormal="100" workbookViewId="0">
      <selection activeCell="C25" sqref="C25"/>
    </sheetView>
  </sheetViews>
  <sheetFormatPr defaultColWidth="9.109375" defaultRowHeight="14.4" x14ac:dyDescent="0.3"/>
  <cols>
    <col min="1" max="1" width="21.44140625" style="15" bestFit="1" customWidth="1"/>
    <col min="2" max="2" width="25.5546875" style="15" customWidth="1"/>
    <col min="3" max="3" width="49.5546875" style="15" bestFit="1" customWidth="1"/>
    <col min="4" max="16384" width="9.109375" style="15"/>
  </cols>
  <sheetData>
    <row r="2" spans="1:1" x14ac:dyDescent="0.3">
      <c r="A2" s="15" t="s">
        <v>299</v>
      </c>
    </row>
    <row r="28" spans="1:3" ht="15" thickBot="1" x14ac:dyDescent="0.35">
      <c r="A28" s="15" t="s">
        <v>300</v>
      </c>
    </row>
    <row r="29" spans="1:3" ht="56.4" thickBot="1" x14ac:dyDescent="0.35">
      <c r="A29" s="58" t="s">
        <v>301</v>
      </c>
      <c r="B29" s="59" t="s">
        <v>302</v>
      </c>
      <c r="C29" s="58" t="s">
        <v>303</v>
      </c>
    </row>
    <row r="30" spans="1:3" ht="15" thickBot="1" x14ac:dyDescent="0.35">
      <c r="A30" s="60" t="s">
        <v>304</v>
      </c>
      <c r="B30" s="61">
        <v>1</v>
      </c>
      <c r="C30" s="60" t="s">
        <v>305</v>
      </c>
    </row>
    <row r="31" spans="1:3" ht="15" thickBot="1" x14ac:dyDescent="0.35">
      <c r="A31" s="60" t="s">
        <v>306</v>
      </c>
      <c r="B31" s="61">
        <v>0</v>
      </c>
      <c r="C31" s="60" t="s">
        <v>307</v>
      </c>
    </row>
    <row r="32" spans="1:3" ht="15" thickBot="1" x14ac:dyDescent="0.35">
      <c r="A32" s="60" t="s">
        <v>308</v>
      </c>
      <c r="B32" s="61">
        <v>1</v>
      </c>
      <c r="C32" s="60" t="s">
        <v>309</v>
      </c>
    </row>
    <row r="33" spans="1:3" ht="15" thickBot="1" x14ac:dyDescent="0.35">
      <c r="A33" s="62" t="s">
        <v>310</v>
      </c>
      <c r="B33" s="61">
        <v>0</v>
      </c>
      <c r="C33" s="60" t="s">
        <v>307</v>
      </c>
    </row>
    <row r="34" spans="1:3" ht="15" thickBot="1" x14ac:dyDescent="0.35">
      <c r="A34" s="62" t="s">
        <v>311</v>
      </c>
      <c r="B34" s="61">
        <v>1</v>
      </c>
      <c r="C34" s="60" t="s">
        <v>312</v>
      </c>
    </row>
    <row r="35" spans="1:3" ht="15" thickBot="1" x14ac:dyDescent="0.35">
      <c r="A35" s="62" t="s">
        <v>313</v>
      </c>
      <c r="B35" s="61">
        <v>1</v>
      </c>
      <c r="C35" s="60" t="s">
        <v>314</v>
      </c>
    </row>
    <row r="36" spans="1:3" ht="15" thickBot="1" x14ac:dyDescent="0.35">
      <c r="A36" s="60" t="s">
        <v>315</v>
      </c>
      <c r="B36" s="61">
        <v>0</v>
      </c>
      <c r="C36" s="60" t="s">
        <v>316</v>
      </c>
    </row>
    <row r="37" spans="1:3" ht="15" thickBot="1" x14ac:dyDescent="0.35">
      <c r="A37" s="60" t="s">
        <v>317</v>
      </c>
      <c r="B37" s="61">
        <v>0.4</v>
      </c>
      <c r="C37" s="60" t="s">
        <v>318</v>
      </c>
    </row>
  </sheetData>
  <customSheetViews>
    <customSheetView guid="{13344BD5-8CEB-4C4A-AAD5-26D1EACF8C2B}" showGridLines="0" fitToPage="1" topLeftCell="D1">
      <selection activeCell="H27" sqref="H27"/>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printOptions horizontalCentered="1"/>
  <pageMargins left="0.39370078740157483" right="0.39370078740157483" top="1.5354330708661419" bottom="0.94488188976377963" header="0.31496062992125984" footer="0.70866141732283472"/>
  <pageSetup paperSize="9" scale="98" fitToHeight="0" orientation="portrait" r:id="rId2"/>
  <headerFooter>
    <oddHeader>&amp;L&amp;G&amp;R&amp;"-,Bold"&amp;14AID FOR
 MISCELLANEOUS
 INVESTMENTS</oddHeader>
    <oddFooter xml:space="preserve">&amp;L&amp;8           v1.0   181015&amp;C&amp;10&amp;A&amp;R&amp;10&amp;P     </oddFooter>
  </headerFooter>
  <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
  <sheetViews>
    <sheetView workbookViewId="0">
      <selection activeCell="N20" sqref="N20"/>
    </sheetView>
  </sheetViews>
  <sheetFormatPr defaultRowHeight="14.4" x14ac:dyDescent="0.3"/>
  <sheetData/>
  <customSheetViews>
    <customSheetView guid="{13344BD5-8CEB-4C4A-AAD5-26D1EACF8C2B}" state="hidden">
      <selection activeCell="N20" sqref="N20"/>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8" shapeId="10241" r:id="rId5">
          <objectPr defaultSize="0" r:id="rId6">
            <anchor moveWithCells="1">
              <from>
                <xdr:col>0</xdr:col>
                <xdr:colOff>0</xdr:colOff>
                <xdr:row>3</xdr:row>
                <xdr:rowOff>106680</xdr:rowOff>
              </from>
              <to>
                <xdr:col>10</xdr:col>
                <xdr:colOff>312420</xdr:colOff>
                <xdr:row>48</xdr:row>
                <xdr:rowOff>114300</xdr:rowOff>
              </to>
            </anchor>
          </objectPr>
        </oleObject>
      </mc:Choice>
      <mc:Fallback>
        <oleObject progId="Word.Document.8" shapeId="1024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4"/>
  <sheetViews>
    <sheetView showGridLines="0" view="pageLayout" zoomScaleNormal="100" workbookViewId="0">
      <selection activeCell="A4" sqref="A4:I6"/>
    </sheetView>
  </sheetViews>
  <sheetFormatPr defaultRowHeight="14.4" x14ac:dyDescent="0.3"/>
  <cols>
    <col min="1" max="1" width="4.88671875" style="76" customWidth="1"/>
    <col min="5" max="5" width="12" customWidth="1"/>
    <col min="6" max="6" width="16.109375" customWidth="1"/>
    <col min="7" max="7" width="19.5546875" customWidth="1"/>
    <col min="9" max="9" width="6.88671875" hidden="1" customWidth="1"/>
  </cols>
  <sheetData>
    <row r="1" spans="1:9" ht="27.75" customHeight="1" x14ac:dyDescent="0.3">
      <c r="A1" s="265" t="s">
        <v>10</v>
      </c>
      <c r="B1" s="266"/>
      <c r="C1" s="266"/>
      <c r="D1" s="266"/>
      <c r="E1" s="266"/>
      <c r="F1" s="266"/>
      <c r="G1" s="266"/>
      <c r="H1" s="266"/>
      <c r="I1" s="266"/>
    </row>
    <row r="2" spans="1:9" ht="14.4" customHeight="1" x14ac:dyDescent="0.3">
      <c r="A2" s="211"/>
      <c r="B2" s="87"/>
      <c r="C2" s="87"/>
      <c r="D2" s="87"/>
      <c r="E2" s="87"/>
      <c r="F2" s="87"/>
      <c r="G2" s="87"/>
      <c r="H2" s="87"/>
      <c r="I2" s="87"/>
    </row>
    <row r="3" spans="1:9" ht="23.25" customHeight="1" x14ac:dyDescent="0.4">
      <c r="A3" s="269" t="s">
        <v>11</v>
      </c>
      <c r="B3" s="270"/>
      <c r="C3" s="270"/>
      <c r="D3" s="270"/>
      <c r="E3" s="270"/>
      <c r="F3" s="270"/>
      <c r="G3" s="270"/>
      <c r="H3" s="270"/>
      <c r="I3" s="270"/>
    </row>
    <row r="4" spans="1:9" ht="14.4" customHeight="1" x14ac:dyDescent="0.3">
      <c r="A4" s="611" t="s">
        <v>329</v>
      </c>
      <c r="B4" s="611"/>
      <c r="C4" s="611"/>
      <c r="D4" s="611"/>
      <c r="E4" s="611"/>
      <c r="F4" s="611"/>
      <c r="G4" s="611"/>
      <c r="H4" s="611"/>
      <c r="I4" s="611"/>
    </row>
    <row r="5" spans="1:9" ht="12.9" customHeight="1" x14ac:dyDescent="0.3">
      <c r="A5" s="611"/>
      <c r="B5" s="611"/>
      <c r="C5" s="611"/>
      <c r="D5" s="611"/>
      <c r="E5" s="611"/>
      <c r="F5" s="611"/>
      <c r="G5" s="611"/>
      <c r="H5" s="611"/>
      <c r="I5" s="611"/>
    </row>
    <row r="6" spans="1:9" ht="45.75" customHeight="1" x14ac:dyDescent="0.3">
      <c r="A6" s="611"/>
      <c r="B6" s="611"/>
      <c r="C6" s="611"/>
      <c r="D6" s="611"/>
      <c r="E6" s="611"/>
      <c r="F6" s="611"/>
      <c r="G6" s="611"/>
      <c r="H6" s="611"/>
      <c r="I6" s="611"/>
    </row>
    <row r="7" spans="1:9" ht="13.5" customHeight="1" x14ac:dyDescent="0.3">
      <c r="A7" s="211"/>
      <c r="B7" s="87"/>
      <c r="C7" s="87"/>
      <c r="D7" s="87"/>
      <c r="E7" s="87"/>
      <c r="F7" s="87"/>
      <c r="G7" s="87"/>
      <c r="H7" s="87"/>
      <c r="I7" s="87"/>
    </row>
    <row r="8" spans="1:9" ht="33.9" customHeight="1" x14ac:dyDescent="0.3">
      <c r="A8" s="271" t="s">
        <v>12</v>
      </c>
      <c r="B8" s="271"/>
      <c r="C8" s="271"/>
      <c r="D8" s="271"/>
      <c r="E8" s="271"/>
      <c r="F8" s="271"/>
      <c r="G8" s="271"/>
      <c r="H8" s="271"/>
      <c r="I8" s="271"/>
    </row>
    <row r="9" spans="1:9" ht="14.4" customHeight="1" x14ac:dyDescent="0.3">
      <c r="A9" s="211"/>
      <c r="B9" s="87"/>
      <c r="C9" s="87"/>
      <c r="D9" s="87"/>
      <c r="E9" s="87"/>
      <c r="F9" s="87"/>
      <c r="G9" s="87"/>
      <c r="H9" s="87"/>
      <c r="I9" s="87"/>
    </row>
    <row r="10" spans="1:9" s="75" customFormat="1" ht="32.25" customHeight="1" x14ac:dyDescent="0.3">
      <c r="A10" s="223" t="s">
        <v>13</v>
      </c>
      <c r="B10" s="93"/>
      <c r="C10" s="273"/>
      <c r="D10" s="274"/>
      <c r="E10" s="274"/>
      <c r="F10" s="275"/>
      <c r="G10" s="267" t="s">
        <v>14</v>
      </c>
      <c r="H10" s="268"/>
      <c r="I10" s="268"/>
    </row>
    <row r="11" spans="1:9" s="7" customFormat="1" ht="14.4" customHeight="1" x14ac:dyDescent="0.3">
      <c r="A11" s="272" t="s">
        <v>15</v>
      </c>
      <c r="B11" s="272"/>
      <c r="C11" s="272"/>
      <c r="D11" s="272"/>
      <c r="E11" s="272"/>
      <c r="F11" s="272"/>
      <c r="G11" s="272"/>
      <c r="H11" s="272"/>
      <c r="I11" s="272"/>
    </row>
    <row r="12" spans="1:9" x14ac:dyDescent="0.3">
      <c r="A12" s="211"/>
      <c r="B12" s="87"/>
      <c r="C12" s="87"/>
      <c r="D12" s="87"/>
      <c r="E12" s="87"/>
      <c r="F12" s="87"/>
      <c r="G12" s="87"/>
      <c r="H12" s="87"/>
      <c r="I12" s="87"/>
    </row>
    <row r="13" spans="1:9" ht="15" customHeight="1" x14ac:dyDescent="0.3">
      <c r="A13" s="224" t="s">
        <v>16</v>
      </c>
      <c r="B13" s="87"/>
      <c r="C13" s="87"/>
      <c r="D13" s="87"/>
      <c r="E13" s="87"/>
      <c r="F13" s="292"/>
      <c r="G13" s="293"/>
      <c r="H13" s="87"/>
      <c r="I13" s="87"/>
    </row>
    <row r="14" spans="1:9" x14ac:dyDescent="0.3">
      <c r="A14" s="211"/>
      <c r="B14" s="87"/>
      <c r="C14" s="87"/>
      <c r="D14" s="87"/>
      <c r="E14" s="87"/>
      <c r="F14" s="212"/>
      <c r="G14" s="141"/>
      <c r="H14" s="87"/>
      <c r="I14" s="87"/>
    </row>
    <row r="15" spans="1:9" s="15" customFormat="1" x14ac:dyDescent="0.3">
      <c r="A15" s="225" t="s">
        <v>17</v>
      </c>
      <c r="B15" s="87"/>
      <c r="C15" s="87"/>
      <c r="D15" s="87"/>
      <c r="E15" s="87"/>
      <c r="F15" s="294" t="str">
        <f>+IF(BUDGET!D31=0,"-",BUDGET!D31)</f>
        <v>-</v>
      </c>
      <c r="G15" s="294"/>
      <c r="H15" s="87"/>
      <c r="I15" s="87"/>
    </row>
    <row r="16" spans="1:9" s="15" customFormat="1" ht="15" customHeight="1" x14ac:dyDescent="0.3">
      <c r="A16" s="211"/>
      <c r="B16" s="87"/>
      <c r="C16" s="87"/>
      <c r="D16" s="87"/>
      <c r="E16" s="87"/>
      <c r="F16" s="213"/>
      <c r="G16" s="87"/>
      <c r="H16" s="87"/>
      <c r="I16" s="87"/>
    </row>
    <row r="17" spans="1:9" s="15" customFormat="1" ht="28.35" customHeight="1" x14ac:dyDescent="0.3">
      <c r="A17" s="276" t="s">
        <v>18</v>
      </c>
      <c r="B17" s="276"/>
      <c r="C17" s="276"/>
      <c r="D17" s="276"/>
      <c r="E17" s="276"/>
      <c r="F17" s="278"/>
      <c r="G17" s="279"/>
      <c r="H17" s="87"/>
      <c r="I17" s="87"/>
    </row>
    <row r="18" spans="1:9" s="15" customFormat="1" x14ac:dyDescent="0.3">
      <c r="A18" s="219"/>
      <c r="B18" s="87"/>
      <c r="C18" s="87"/>
      <c r="D18" s="87"/>
      <c r="E18" s="87"/>
      <c r="F18" s="213"/>
      <c r="G18" s="87"/>
      <c r="H18" s="87"/>
      <c r="I18" s="87"/>
    </row>
    <row r="19" spans="1:9" s="15" customFormat="1" ht="30" customHeight="1" x14ac:dyDescent="0.3">
      <c r="A19" s="211" t="s">
        <v>19</v>
      </c>
      <c r="B19" s="87"/>
      <c r="C19" s="87"/>
      <c r="D19" s="290"/>
      <c r="E19" s="291"/>
      <c r="F19" s="280"/>
      <c r="G19" s="281"/>
      <c r="H19" s="282"/>
      <c r="I19" s="283"/>
    </row>
    <row r="20" spans="1:9" x14ac:dyDescent="0.3">
      <c r="A20" s="211"/>
      <c r="B20" s="87"/>
      <c r="C20" s="87"/>
      <c r="D20" s="87"/>
      <c r="E20" s="87"/>
      <c r="F20" s="87"/>
      <c r="G20" s="87"/>
      <c r="H20" s="87"/>
      <c r="I20" s="87"/>
    </row>
    <row r="21" spans="1:9" x14ac:dyDescent="0.3">
      <c r="A21" s="276" t="s">
        <v>20</v>
      </c>
      <c r="B21" s="277"/>
      <c r="C21" s="277"/>
      <c r="D21" s="277"/>
      <c r="E21" s="87"/>
      <c r="F21" s="297"/>
      <c r="G21" s="298"/>
      <c r="H21" s="87"/>
      <c r="I21" s="87"/>
    </row>
    <row r="22" spans="1:9" s="15" customFormat="1" x14ac:dyDescent="0.3">
      <c r="A22" s="206"/>
      <c r="B22" s="211"/>
      <c r="C22" s="211"/>
      <c r="D22" s="211"/>
      <c r="E22" s="87"/>
      <c r="F22" s="214"/>
      <c r="G22" s="87"/>
      <c r="H22" s="87"/>
      <c r="I22" s="87"/>
    </row>
    <row r="23" spans="1:9" x14ac:dyDescent="0.3">
      <c r="A23" s="211" t="s">
        <v>21</v>
      </c>
      <c r="B23" s="87"/>
      <c r="C23" s="87"/>
      <c r="D23" s="87"/>
      <c r="E23" s="87"/>
      <c r="F23" s="297"/>
      <c r="G23" s="298"/>
      <c r="H23" s="87"/>
      <c r="I23" s="87"/>
    </row>
    <row r="24" spans="1:9" s="15" customFormat="1" x14ac:dyDescent="0.3">
      <c r="A24" s="211"/>
      <c r="B24" s="87"/>
      <c r="C24" s="87"/>
      <c r="D24" s="87"/>
      <c r="E24" s="214"/>
      <c r="F24" s="141"/>
      <c r="G24" s="87"/>
      <c r="H24" s="87"/>
      <c r="I24" s="87"/>
    </row>
    <row r="25" spans="1:9" s="15" customFormat="1" x14ac:dyDescent="0.3">
      <c r="A25" s="211" t="s">
        <v>22</v>
      </c>
      <c r="B25" s="87"/>
      <c r="C25" s="87"/>
      <c r="D25" s="220"/>
      <c r="E25" s="221"/>
      <c r="F25" s="299"/>
      <c r="G25" s="300"/>
      <c r="H25" s="263"/>
      <c r="I25" s="264"/>
    </row>
    <row r="26" spans="1:9" x14ac:dyDescent="0.3">
      <c r="A26" s="211"/>
      <c r="B26" s="87"/>
      <c r="C26" s="87"/>
      <c r="D26" s="87"/>
      <c r="E26" s="211"/>
      <c r="F26" s="211"/>
      <c r="G26" s="211"/>
      <c r="H26" s="211"/>
      <c r="I26" s="87"/>
    </row>
    <row r="27" spans="1:9" x14ac:dyDescent="0.3">
      <c r="A27" s="256" t="s">
        <v>326</v>
      </c>
      <c r="B27" s="15"/>
      <c r="C27" s="15"/>
      <c r="D27" s="15"/>
      <c r="E27" s="257"/>
      <c r="F27" s="295"/>
      <c r="G27" s="296"/>
      <c r="H27" s="87"/>
      <c r="I27" s="87"/>
    </row>
    <row r="28" spans="1:9" x14ac:dyDescent="0.3">
      <c r="A28" s="256"/>
      <c r="B28" s="15"/>
      <c r="C28" s="15"/>
      <c r="D28" s="15"/>
      <c r="E28" s="257"/>
      <c r="F28" s="257"/>
      <c r="G28" s="257"/>
      <c r="H28" s="87"/>
      <c r="I28" s="87"/>
    </row>
    <row r="29" spans="1:9" x14ac:dyDescent="0.3">
      <c r="A29" s="256" t="s">
        <v>327</v>
      </c>
      <c r="B29" s="15"/>
      <c r="C29" s="15"/>
      <c r="D29" s="15"/>
      <c r="E29" s="257"/>
      <c r="F29" s="284"/>
      <c r="G29" s="285"/>
    </row>
    <row r="30" spans="1:9" x14ac:dyDescent="0.3">
      <c r="A30" s="256"/>
      <c r="B30" s="15"/>
      <c r="C30" s="15"/>
      <c r="D30" s="15"/>
      <c r="E30" s="257"/>
      <c r="F30" s="288"/>
      <c r="G30" s="289"/>
    </row>
    <row r="31" spans="1:9" x14ac:dyDescent="0.3">
      <c r="A31" s="256"/>
      <c r="B31" s="15"/>
      <c r="C31" s="15"/>
      <c r="D31" s="15"/>
      <c r="E31" s="257"/>
      <c r="F31" s="257"/>
      <c r="G31" s="257"/>
    </row>
    <row r="32" spans="1:9" x14ac:dyDescent="0.3">
      <c r="A32" s="256" t="s">
        <v>328</v>
      </c>
      <c r="B32" s="15"/>
      <c r="C32" s="15"/>
      <c r="D32" s="15"/>
      <c r="E32" s="257"/>
      <c r="F32" s="284"/>
      <c r="G32" s="285"/>
    </row>
    <row r="33" spans="1:7" x14ac:dyDescent="0.3">
      <c r="A33" s="15"/>
      <c r="B33" s="15"/>
      <c r="C33" s="15"/>
      <c r="D33" s="15"/>
      <c r="E33" s="257"/>
      <c r="F33" s="286"/>
      <c r="G33" s="287"/>
    </row>
    <row r="34" spans="1:7" x14ac:dyDescent="0.3">
      <c r="A34" s="15"/>
      <c r="B34" s="15"/>
      <c r="C34" s="15"/>
      <c r="D34" s="15"/>
      <c r="E34" s="257"/>
      <c r="F34" s="288"/>
      <c r="G34" s="289"/>
    </row>
  </sheetData>
  <protectedRanges>
    <protectedRange algorithmName="SHA-512" hashValue="0Cv0p2IVksByVwcv6EnpOFR7GD/W0eFZ8GPYMmStQO+YP0UzaYyP0V0ZvAtKaOI7E3VPckv7kvnL9mV+I32+Qw==" saltValue="z8I69kXKdrUftDdPxM43Wg==" spinCount="100000" sqref="A4" name="email link 2_1"/>
  </protectedRanges>
  <customSheetViews>
    <customSheetView guid="{13344BD5-8CEB-4C4A-AAD5-26D1EACF8C2B}" showGridLines="0" fitToPage="1">
      <selection activeCell="D10" sqref="D10:G10"/>
      <pageMargins left="0.70866141732283472" right="0.70866141732283472" top="1.5354330708661419" bottom="0.74803149606299213" header="0.31496062992125984" footer="0.31496062992125984"/>
      <printOptions horizontalCentered="1"/>
      <pageSetup paperSize="9" orientation="portrait" r:id="rId1"/>
      <headerFooter>
        <oddHeader>&amp;C&amp;G</oddHeader>
        <oddFooter>&amp;R&amp;P</oddFooter>
      </headerFooter>
    </customSheetView>
  </customSheetViews>
  <mergeCells count="22">
    <mergeCell ref="F32:G34"/>
    <mergeCell ref="D19:E19"/>
    <mergeCell ref="F13:G13"/>
    <mergeCell ref="F15:G15"/>
    <mergeCell ref="F27:G27"/>
    <mergeCell ref="F29:G30"/>
    <mergeCell ref="F21:G21"/>
    <mergeCell ref="F23:G23"/>
    <mergeCell ref="F25:G25"/>
    <mergeCell ref="H25:I25"/>
    <mergeCell ref="A1:I1"/>
    <mergeCell ref="G10:I10"/>
    <mergeCell ref="A3:I3"/>
    <mergeCell ref="A8:I8"/>
    <mergeCell ref="A4:I6"/>
    <mergeCell ref="A11:I11"/>
    <mergeCell ref="C10:F10"/>
    <mergeCell ref="A21:D21"/>
    <mergeCell ref="A17:E17"/>
    <mergeCell ref="F17:G17"/>
    <mergeCell ref="F19:G19"/>
    <mergeCell ref="H19:I19"/>
  </mergeCells>
  <hyperlinks>
    <hyperlink ref="A4:I6" r:id="rId2" display="mailto:info.aide.pme@eco.etat.lu"/>
  </hyperlinks>
  <printOptions horizontalCentered="1"/>
  <pageMargins left="0.39370078740157483" right="0.39370078740157483" top="1.5354330708661419" bottom="0.94488188976377963" header="0.31496062992125984" footer="0.70866141732283472"/>
  <pageSetup paperSize="9" fitToHeight="0" orientation="portrait" r:id="rId3"/>
  <headerFooter>
    <oddHeader>&amp;L&amp;G&amp;R&amp;"-,Bold"&amp;14AID FOR
 MISCELLANEOUS
 INVESTMENTS</oddHeader>
    <oddFooter xml:space="preserve">&amp;L&amp;8           v1.0   181015&amp;C&amp;10&amp;A&amp;R&amp;10&amp;P     </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9"/>
  <sheetViews>
    <sheetView showGridLines="0" view="pageLayout" zoomScaleNormal="100" workbookViewId="0">
      <selection activeCell="A17" sqref="A17"/>
    </sheetView>
  </sheetViews>
  <sheetFormatPr defaultRowHeight="14.4" x14ac:dyDescent="0.3"/>
  <cols>
    <col min="1" max="1" width="3.5546875" customWidth="1"/>
    <col min="2" max="2" width="15.33203125" customWidth="1"/>
    <col min="3" max="3" width="29" customWidth="1"/>
    <col min="4" max="4" width="16.5546875" customWidth="1"/>
    <col min="5" max="5" width="30" customWidth="1"/>
  </cols>
  <sheetData>
    <row r="1" spans="1:5" ht="24" customHeight="1" x14ac:dyDescent="0.4">
      <c r="A1" s="87"/>
      <c r="B1" s="307" t="s">
        <v>23</v>
      </c>
      <c r="C1" s="307"/>
      <c r="D1" s="307"/>
      <c r="E1" s="307"/>
    </row>
    <row r="2" spans="1:5" s="15" customFormat="1" ht="24" customHeight="1" x14ac:dyDescent="0.4">
      <c r="A2" s="87"/>
      <c r="B2" s="123"/>
      <c r="C2" s="123"/>
      <c r="D2" s="123"/>
      <c r="E2" s="123"/>
    </row>
    <row r="3" spans="1:5" s="66" customFormat="1" ht="21" customHeight="1" x14ac:dyDescent="0.3">
      <c r="A3" s="104"/>
      <c r="B3" s="105" t="s">
        <v>24</v>
      </c>
      <c r="C3" s="106"/>
      <c r="D3" s="106"/>
      <c r="E3" s="106"/>
    </row>
    <row r="4" spans="1:5" s="15" customFormat="1" ht="13.5" customHeight="1" thickBot="1" x14ac:dyDescent="0.35">
      <c r="A4" s="87"/>
      <c r="B4" s="87"/>
      <c r="C4" s="87"/>
      <c r="D4" s="87"/>
      <c r="E4" s="87"/>
    </row>
    <row r="5" spans="1:5" s="15" customFormat="1" ht="28.5" customHeight="1" thickTop="1" thickBot="1" x14ac:dyDescent="0.35">
      <c r="A5" s="87"/>
      <c r="B5" s="325" t="s">
        <v>25</v>
      </c>
      <c r="C5" s="326"/>
      <c r="D5" s="351"/>
      <c r="E5" s="352"/>
    </row>
    <row r="6" spans="1:5" ht="21" customHeight="1" thickTop="1" x14ac:dyDescent="0.3">
      <c r="A6" s="87"/>
      <c r="B6" s="317" t="s">
        <v>26</v>
      </c>
      <c r="C6" s="302"/>
      <c r="D6" s="308" t="str">
        <f>+IF(APPLICATION!$C$10="","-",APPLICATION!$C$10)</f>
        <v>-</v>
      </c>
      <c r="E6" s="309"/>
    </row>
    <row r="7" spans="1:5" ht="21" customHeight="1" x14ac:dyDescent="0.3">
      <c r="A7" s="87"/>
      <c r="B7" s="318" t="s">
        <v>27</v>
      </c>
      <c r="C7" s="319"/>
      <c r="D7" s="322"/>
      <c r="E7" s="323"/>
    </row>
    <row r="8" spans="1:5" s="15" customFormat="1" ht="21" customHeight="1" x14ac:dyDescent="0.3">
      <c r="A8" s="87"/>
      <c r="B8" s="320" t="s">
        <v>28</v>
      </c>
      <c r="C8" s="321"/>
      <c r="D8" s="313"/>
      <c r="E8" s="314"/>
    </row>
    <row r="9" spans="1:5" ht="21" customHeight="1" x14ac:dyDescent="0.3">
      <c r="A9" s="87"/>
      <c r="B9" s="370" t="s">
        <v>29</v>
      </c>
      <c r="C9" s="371"/>
      <c r="D9" s="322"/>
      <c r="E9" s="323"/>
    </row>
    <row r="10" spans="1:5" s="15" customFormat="1" ht="45.75" customHeight="1" x14ac:dyDescent="0.3">
      <c r="A10" s="87"/>
      <c r="B10" s="372" t="s">
        <v>30</v>
      </c>
      <c r="C10" s="373"/>
      <c r="D10" s="366"/>
      <c r="E10" s="367"/>
    </row>
    <row r="11" spans="1:5" ht="13.5" customHeight="1" x14ac:dyDescent="0.3">
      <c r="A11" s="87"/>
      <c r="B11" s="357" t="s">
        <v>31</v>
      </c>
      <c r="C11" s="358"/>
      <c r="D11" s="360" t="s">
        <v>32</v>
      </c>
      <c r="E11" s="315" t="s">
        <v>33</v>
      </c>
    </row>
    <row r="12" spans="1:5" ht="14.25" customHeight="1" x14ac:dyDescent="0.3">
      <c r="A12" s="87"/>
      <c r="B12" s="368" t="s">
        <v>34</v>
      </c>
      <c r="C12" s="369"/>
      <c r="D12" s="361"/>
      <c r="E12" s="316"/>
    </row>
    <row r="13" spans="1:5" ht="21" customHeight="1" x14ac:dyDescent="0.3">
      <c r="A13" s="87"/>
      <c r="B13" s="353" t="s">
        <v>35</v>
      </c>
      <c r="C13" s="354"/>
      <c r="D13" s="114" t="s">
        <v>32</v>
      </c>
      <c r="E13" s="115" t="s">
        <v>33</v>
      </c>
    </row>
    <row r="14" spans="1:5" ht="21" customHeight="1" x14ac:dyDescent="0.3">
      <c r="A14" s="87"/>
      <c r="B14" s="318" t="s">
        <v>36</v>
      </c>
      <c r="C14" s="319"/>
      <c r="D14" s="362"/>
      <c r="E14" s="363"/>
    </row>
    <row r="15" spans="1:5" ht="21" customHeight="1" x14ac:dyDescent="0.3">
      <c r="A15" s="87"/>
      <c r="B15" s="359" t="s">
        <v>37</v>
      </c>
      <c r="C15" s="319"/>
      <c r="D15" s="364"/>
      <c r="E15" s="365"/>
    </row>
    <row r="16" spans="1:5" s="15" customFormat="1" ht="21" customHeight="1" x14ac:dyDescent="0.3">
      <c r="A16" s="87"/>
      <c r="B16" s="355" t="s">
        <v>38</v>
      </c>
      <c r="C16" s="356"/>
      <c r="D16" s="313"/>
      <c r="E16" s="314"/>
    </row>
    <row r="17" spans="1:5" ht="21" customHeight="1" x14ac:dyDescent="0.3">
      <c r="A17" s="87"/>
      <c r="B17" s="107" t="s">
        <v>39</v>
      </c>
      <c r="C17" s="122" t="s">
        <v>40</v>
      </c>
      <c r="D17" s="322" t="s">
        <v>41</v>
      </c>
      <c r="E17" s="323"/>
    </row>
    <row r="18" spans="1:5" s="15" customFormat="1" ht="21" customHeight="1" x14ac:dyDescent="0.3">
      <c r="A18" s="87"/>
      <c r="B18" s="108"/>
      <c r="C18" s="122" t="s">
        <v>42</v>
      </c>
      <c r="D18" s="313"/>
      <c r="E18" s="314"/>
    </row>
    <row r="19" spans="1:5" ht="21" customHeight="1" thickBot="1" x14ac:dyDescent="0.35">
      <c r="A19" s="87"/>
      <c r="B19" s="109"/>
      <c r="C19" s="109"/>
      <c r="D19" s="109"/>
      <c r="E19" s="109"/>
    </row>
    <row r="20" spans="1:5" s="15" customFormat="1" ht="23.25" customHeight="1" thickTop="1" thickBot="1" x14ac:dyDescent="0.35">
      <c r="A20" s="87"/>
      <c r="B20" s="310" t="s">
        <v>43</v>
      </c>
      <c r="C20" s="311"/>
      <c r="D20" s="311"/>
      <c r="E20" s="312"/>
    </row>
    <row r="21" spans="1:5" s="15" customFormat="1" ht="30" customHeight="1" thickTop="1" x14ac:dyDescent="0.3">
      <c r="A21" s="87"/>
      <c r="B21" s="301" t="s">
        <v>44</v>
      </c>
      <c r="C21" s="302"/>
      <c r="D21" s="303"/>
      <c r="E21" s="304"/>
    </row>
    <row r="22" spans="1:5" ht="21" customHeight="1" x14ac:dyDescent="0.3">
      <c r="A22" s="87"/>
      <c r="B22" s="324" t="s">
        <v>45</v>
      </c>
      <c r="C22" s="319"/>
      <c r="D22" s="305"/>
      <c r="E22" s="306"/>
    </row>
    <row r="23" spans="1:5" ht="21" customHeight="1" x14ac:dyDescent="0.3">
      <c r="A23" s="87"/>
      <c r="B23" s="324" t="s">
        <v>46</v>
      </c>
      <c r="C23" s="319"/>
      <c r="D23" s="305"/>
      <c r="E23" s="306"/>
    </row>
    <row r="24" spans="1:5" ht="21" customHeight="1" thickBot="1" x14ac:dyDescent="0.35">
      <c r="A24" s="87"/>
      <c r="B24" s="329" t="s">
        <v>47</v>
      </c>
      <c r="C24" s="330"/>
      <c r="D24" s="337"/>
      <c r="E24" s="338"/>
    </row>
    <row r="25" spans="1:5" s="67" customFormat="1" ht="28.35" customHeight="1" thickTop="1" thickBot="1" x14ac:dyDescent="0.4">
      <c r="A25" s="110"/>
      <c r="B25" s="87"/>
      <c r="C25" s="87"/>
      <c r="D25" s="87"/>
      <c r="E25" s="87"/>
    </row>
    <row r="26" spans="1:5" s="15" customFormat="1" ht="22.5" customHeight="1" thickTop="1" x14ac:dyDescent="0.3">
      <c r="A26" s="87"/>
      <c r="B26" s="310" t="s">
        <v>48</v>
      </c>
      <c r="C26" s="311"/>
      <c r="D26" s="311"/>
      <c r="E26" s="312"/>
    </row>
    <row r="27" spans="1:5" ht="39.75" customHeight="1" x14ac:dyDescent="0.3">
      <c r="A27" s="87"/>
      <c r="B27" s="331" t="s">
        <v>49</v>
      </c>
      <c r="C27" s="332"/>
      <c r="D27" s="332"/>
      <c r="E27" s="333"/>
    </row>
    <row r="28" spans="1:5" s="15" customFormat="1" ht="46.35" customHeight="1" thickBot="1" x14ac:dyDescent="0.35">
      <c r="A28" s="87"/>
      <c r="B28" s="334" t="s">
        <v>50</v>
      </c>
      <c r="C28" s="335"/>
      <c r="D28" s="335"/>
      <c r="E28" s="336"/>
    </row>
    <row r="29" spans="1:5" s="15" customFormat="1" ht="14.1" customHeight="1" thickTop="1" x14ac:dyDescent="0.3">
      <c r="A29" s="87"/>
      <c r="B29" s="111"/>
      <c r="C29" s="112"/>
      <c r="D29" s="112"/>
      <c r="E29" s="113"/>
    </row>
    <row r="30" spans="1:5" s="15" customFormat="1" ht="35.4" customHeight="1" thickBot="1" x14ac:dyDescent="0.35">
      <c r="A30" s="87"/>
      <c r="B30" s="328" t="s">
        <v>51</v>
      </c>
      <c r="C30" s="328"/>
      <c r="D30" s="106"/>
      <c r="E30" s="106"/>
    </row>
    <row r="31" spans="1:5" s="15" customFormat="1" ht="56.4" customHeight="1" thickTop="1" thickBot="1" x14ac:dyDescent="0.35">
      <c r="A31" s="87"/>
      <c r="B31" s="325" t="s">
        <v>52</v>
      </c>
      <c r="C31" s="326"/>
      <c r="D31" s="326"/>
      <c r="E31" s="327"/>
    </row>
    <row r="32" spans="1:5" ht="22.35" customHeight="1" thickTop="1" x14ac:dyDescent="0.3">
      <c r="A32" s="87"/>
      <c r="B32" s="343" t="s">
        <v>53</v>
      </c>
      <c r="C32" s="344"/>
      <c r="D32" s="347"/>
      <c r="E32" s="348"/>
    </row>
    <row r="33" spans="1:5" ht="21" customHeight="1" x14ac:dyDescent="0.3">
      <c r="A33" s="87"/>
      <c r="B33" s="339" t="s">
        <v>54</v>
      </c>
      <c r="C33" s="340"/>
      <c r="D33" s="345"/>
      <c r="E33" s="346"/>
    </row>
    <row r="34" spans="1:5" s="15" customFormat="1" ht="21" customHeight="1" x14ac:dyDescent="0.3">
      <c r="A34" s="87"/>
      <c r="B34" s="339" t="s">
        <v>55</v>
      </c>
      <c r="C34" s="340"/>
      <c r="D34" s="345"/>
      <c r="E34" s="346"/>
    </row>
    <row r="35" spans="1:5" ht="21" customHeight="1" thickBot="1" x14ac:dyDescent="0.35">
      <c r="A35" s="87"/>
      <c r="B35" s="341" t="s">
        <v>56</v>
      </c>
      <c r="C35" s="342"/>
      <c r="D35" s="349">
        <f>SUM(D33:E34)</f>
        <v>0</v>
      </c>
      <c r="E35" s="350"/>
    </row>
    <row r="36" spans="1:5" ht="15" thickTop="1" x14ac:dyDescent="0.3">
      <c r="A36" s="87"/>
      <c r="B36" s="87"/>
      <c r="C36" s="87"/>
      <c r="D36" s="87"/>
      <c r="E36" s="87"/>
    </row>
    <row r="37" spans="1:5" s="15" customFormat="1" hidden="1" x14ac:dyDescent="0.3">
      <c r="A37" s="87"/>
      <c r="B37" s="230"/>
      <c r="C37" s="230"/>
      <c r="D37" s="230"/>
      <c r="E37" s="230"/>
    </row>
    <row r="38" spans="1:5" s="116" customFormat="1" hidden="1" x14ac:dyDescent="0.3">
      <c r="B38" s="230"/>
      <c r="C38" s="230"/>
      <c r="D38" s="230"/>
      <c r="E38" s="230"/>
    </row>
    <row r="39" spans="1:5" s="116" customFormat="1" hidden="1" x14ac:dyDescent="0.3">
      <c r="B39" s="231"/>
      <c r="C39" s="231"/>
      <c r="D39" s="232"/>
      <c r="E39" s="232"/>
    </row>
    <row r="40" spans="1:5" s="116" customFormat="1" hidden="1" x14ac:dyDescent="0.3">
      <c r="B40" s="232"/>
      <c r="C40" s="232"/>
      <c r="D40" s="232"/>
      <c r="E40" s="232"/>
    </row>
    <row r="41" spans="1:5" s="116" customFormat="1" hidden="1" x14ac:dyDescent="0.3">
      <c r="B41" s="134"/>
      <c r="C41" s="134"/>
      <c r="D41" s="109"/>
      <c r="E41" s="109"/>
    </row>
    <row r="42" spans="1:5" s="116" customFormat="1" x14ac:dyDescent="0.3">
      <c r="B42" s="134"/>
      <c r="C42" s="134"/>
      <c r="D42" s="109"/>
      <c r="E42" s="109"/>
    </row>
    <row r="43" spans="1:5" s="116" customFormat="1" ht="21.75" customHeight="1" x14ac:dyDescent="0.3"/>
    <row r="44" spans="1:5" s="116" customFormat="1" x14ac:dyDescent="0.3">
      <c r="B44"/>
      <c r="C44"/>
      <c r="D44"/>
      <c r="E44"/>
    </row>
    <row r="45" spans="1:5" x14ac:dyDescent="0.3">
      <c r="B45" s="69"/>
      <c r="C45" s="73"/>
      <c r="D45" s="72"/>
      <c r="E45" s="72"/>
    </row>
    <row r="46" spans="1:5" s="69" customFormat="1" x14ac:dyDescent="0.3">
      <c r="A46" s="72"/>
      <c r="B46" s="72"/>
      <c r="C46" s="73"/>
      <c r="D46" s="72"/>
      <c r="E46" s="72"/>
    </row>
    <row r="47" spans="1:5" s="69" customFormat="1" x14ac:dyDescent="0.3">
      <c r="A47" s="72"/>
      <c r="B47" s="72"/>
      <c r="C47" s="73"/>
      <c r="D47" s="72"/>
      <c r="E47" s="72"/>
    </row>
    <row r="48" spans="1:5" s="69" customFormat="1" x14ac:dyDescent="0.3">
      <c r="A48" s="72"/>
      <c r="B48" s="72"/>
      <c r="C48" s="73"/>
      <c r="D48" s="72"/>
      <c r="E48" s="72"/>
    </row>
    <row r="49" spans="1:5" s="69" customFormat="1" x14ac:dyDescent="0.3">
      <c r="A49" s="72"/>
      <c r="B49"/>
      <c r="C49"/>
      <c r="D49"/>
      <c r="E49"/>
    </row>
  </sheetData>
  <customSheetViews>
    <customSheetView guid="{13344BD5-8CEB-4C4A-AAD5-26D1EACF8C2B}" scale="70" showGridLines="0" fitToPage="1" printArea="1">
      <selection activeCell="D31" sqref="D31:E31"/>
      <pageMargins left="0" right="0" top="1.5354330708661419" bottom="0.74803149606299213" header="0.31496062992125984" footer="0.31496062992125984"/>
      <printOptions horizontalCentered="1"/>
      <pageSetup paperSize="9" scale="60" orientation="portrait" r:id="rId1"/>
      <headerFooter>
        <oddHeader>&amp;C&amp;G</oddHeader>
        <oddFooter>&amp;R&amp;P</oddFooter>
      </headerFooter>
    </customSheetView>
  </customSheetViews>
  <mergeCells count="47">
    <mergeCell ref="B5:E5"/>
    <mergeCell ref="D7:E7"/>
    <mergeCell ref="B13:C13"/>
    <mergeCell ref="B14:C14"/>
    <mergeCell ref="B16:C16"/>
    <mergeCell ref="B11:C11"/>
    <mergeCell ref="B15:C15"/>
    <mergeCell ref="D11:D12"/>
    <mergeCell ref="D14:E14"/>
    <mergeCell ref="D15:E15"/>
    <mergeCell ref="D10:E10"/>
    <mergeCell ref="B12:C12"/>
    <mergeCell ref="B9:C9"/>
    <mergeCell ref="B10:C10"/>
    <mergeCell ref="B34:C34"/>
    <mergeCell ref="B35:C35"/>
    <mergeCell ref="B32:C32"/>
    <mergeCell ref="D33:E33"/>
    <mergeCell ref="D32:E32"/>
    <mergeCell ref="D34:E34"/>
    <mergeCell ref="B33:C33"/>
    <mergeCell ref="D35:E35"/>
    <mergeCell ref="B22:C22"/>
    <mergeCell ref="B31:E31"/>
    <mergeCell ref="B30:C30"/>
    <mergeCell ref="B24:C24"/>
    <mergeCell ref="B27:E27"/>
    <mergeCell ref="B28:E28"/>
    <mergeCell ref="B23:C23"/>
    <mergeCell ref="D24:E24"/>
    <mergeCell ref="B26:E26"/>
    <mergeCell ref="B21:C21"/>
    <mergeCell ref="D21:E21"/>
    <mergeCell ref="D22:E22"/>
    <mergeCell ref="D23:E23"/>
    <mergeCell ref="B1:E1"/>
    <mergeCell ref="D6:E6"/>
    <mergeCell ref="B20:E20"/>
    <mergeCell ref="D8:E8"/>
    <mergeCell ref="D16:E16"/>
    <mergeCell ref="D18:E18"/>
    <mergeCell ref="E11:E12"/>
    <mergeCell ref="B6:C6"/>
    <mergeCell ref="B7:C7"/>
    <mergeCell ref="B8:C8"/>
    <mergeCell ref="D17:E17"/>
    <mergeCell ref="D9:E9"/>
  </mergeCells>
  <printOptions horizontalCentered="1"/>
  <pageMargins left="0.39370078740157483" right="0.39370078740157483" top="1.5354330708661419" bottom="0.94488188976377963" header="0.31496062992125984" footer="0.70866141732283472"/>
  <pageSetup paperSize="9" fitToHeight="0" orientation="portrait" r:id="rId2"/>
  <headerFooter>
    <oddHeader>&amp;L&amp;G&amp;R&amp;"-,Bold"&amp;14AID FOR
 MISCELLANEOUS
 INVESTMENTS</oddHeader>
    <oddFooter xml:space="preserve">&amp;L&amp;8           v1.0   181015&amp;C&amp;10&amp;A&amp;R&amp;10&amp;P     </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4"/>
  <sheetViews>
    <sheetView showGridLines="0" view="pageLayout" zoomScaleNormal="100" workbookViewId="0">
      <selection activeCell="E4" sqref="E4:J4"/>
    </sheetView>
  </sheetViews>
  <sheetFormatPr defaultColWidth="9.109375" defaultRowHeight="10.199999999999999" x14ac:dyDescent="0.2"/>
  <cols>
    <col min="1" max="1" width="4.109375" style="4" customWidth="1"/>
    <col min="2" max="2" width="24.88671875" style="4" customWidth="1"/>
    <col min="3" max="3" width="10.109375" style="4" customWidth="1"/>
    <col min="4" max="4" width="15.109375" style="4" customWidth="1"/>
    <col min="5" max="5" width="10.44140625" style="4" customWidth="1"/>
    <col min="6" max="7" width="16.44140625" style="4" customWidth="1"/>
    <col min="8" max="8" width="11.44140625" style="4" bestFit="1" customWidth="1"/>
    <col min="9" max="9" width="15.44140625" style="4" customWidth="1"/>
    <col min="10" max="11" width="17.44140625" style="4" customWidth="1"/>
    <col min="12" max="16384" width="9.109375" style="4"/>
  </cols>
  <sheetData>
    <row r="1" spans="1:11" ht="10.35" customHeight="1" x14ac:dyDescent="0.2">
      <c r="A1" s="96"/>
      <c r="B1" s="427" t="s">
        <v>57</v>
      </c>
      <c r="C1" s="427"/>
      <c r="D1" s="428" t="s">
        <v>58</v>
      </c>
      <c r="E1" s="428"/>
      <c r="F1" s="428"/>
      <c r="G1" s="97"/>
      <c r="H1" s="97"/>
      <c r="I1" s="97"/>
      <c r="J1" s="97"/>
      <c r="K1" s="97"/>
    </row>
    <row r="2" spans="1:11" ht="27.6" customHeight="1" x14ac:dyDescent="0.3">
      <c r="A2" s="96"/>
      <c r="B2" s="427"/>
      <c r="C2" s="427"/>
      <c r="D2" s="428" t="s">
        <v>59</v>
      </c>
      <c r="E2" s="428"/>
      <c r="F2" s="428" t="s">
        <v>60</v>
      </c>
      <c r="G2" s="276"/>
      <c r="H2" s="276"/>
      <c r="I2" s="276"/>
      <c r="J2" s="276"/>
      <c r="K2" s="276"/>
    </row>
    <row r="3" spans="1:11" ht="12.6" customHeight="1" thickBot="1" x14ac:dyDescent="0.3">
      <c r="A3" s="96"/>
      <c r="B3" s="125"/>
      <c r="C3" s="125"/>
      <c r="D3" s="126"/>
      <c r="E3" s="126"/>
      <c r="F3" s="127"/>
      <c r="G3" s="128"/>
      <c r="H3" s="128"/>
      <c r="I3" s="128"/>
      <c r="J3" s="128"/>
      <c r="K3" s="128"/>
    </row>
    <row r="4" spans="1:11" s="1" customFormat="1" ht="21.6" thickTop="1" x14ac:dyDescent="0.4">
      <c r="B4" s="205"/>
      <c r="C4" s="205"/>
      <c r="D4" s="205" t="s">
        <v>61</v>
      </c>
      <c r="E4" s="308" t="str">
        <f>+IF(APPLICATION!$C$10="","-",APPLICATION!$C$10)</f>
        <v>-</v>
      </c>
      <c r="F4" s="374"/>
      <c r="G4" s="374"/>
      <c r="H4" s="374"/>
      <c r="I4" s="374"/>
      <c r="J4" s="375"/>
    </row>
    <row r="5" spans="1:11" s="2" customFormat="1" ht="17.399999999999999" x14ac:dyDescent="0.3">
      <c r="A5" s="377" t="s">
        <v>62</v>
      </c>
      <c r="B5" s="377"/>
      <c r="C5" s="377"/>
      <c r="D5" s="377"/>
      <c r="E5" s="377"/>
      <c r="F5" s="377"/>
      <c r="G5" s="377"/>
      <c r="H5" s="377"/>
      <c r="I5" s="377"/>
      <c r="J5" s="377"/>
      <c r="K5" s="377"/>
    </row>
    <row r="6" spans="1:11" s="2" customFormat="1" ht="7.5" customHeight="1" x14ac:dyDescent="0.3">
      <c r="A6" s="98"/>
      <c r="B6" s="98"/>
      <c r="C6" s="98"/>
      <c r="D6" s="98"/>
      <c r="E6" s="98"/>
      <c r="F6" s="98"/>
      <c r="G6" s="98"/>
      <c r="H6" s="98"/>
      <c r="I6" s="98"/>
      <c r="J6" s="98"/>
      <c r="K6" s="98"/>
    </row>
    <row r="7" spans="1:11" s="65" customFormat="1" ht="17.399999999999999" x14ac:dyDescent="0.3">
      <c r="A7" s="378" t="s">
        <v>63</v>
      </c>
      <c r="B7" s="378"/>
      <c r="C7" s="378"/>
      <c r="D7" s="378"/>
      <c r="E7" s="378"/>
      <c r="F7" s="378"/>
      <c r="G7" s="378"/>
      <c r="H7" s="378"/>
      <c r="I7" s="378"/>
      <c r="J7" s="378"/>
      <c r="K7" s="378"/>
    </row>
    <row r="8" spans="1:11" s="2" customFormat="1" ht="7.5" customHeight="1" x14ac:dyDescent="0.3">
      <c r="A8" s="98"/>
      <c r="B8" s="98"/>
      <c r="C8" s="98"/>
      <c r="D8" s="98"/>
      <c r="E8" s="98"/>
      <c r="F8" s="98"/>
      <c r="G8" s="98"/>
      <c r="H8" s="98"/>
      <c r="I8" s="99"/>
      <c r="J8" s="98"/>
      <c r="K8" s="98"/>
    </row>
    <row r="9" spans="1:11" s="2" customFormat="1" ht="17.399999999999999" x14ac:dyDescent="0.3">
      <c r="A9" s="379" t="s">
        <v>64</v>
      </c>
      <c r="B9" s="379"/>
      <c r="C9" s="379"/>
      <c r="D9" s="379"/>
      <c r="E9" s="379"/>
      <c r="F9" s="379"/>
      <c r="G9" s="379"/>
      <c r="H9" s="379"/>
      <c r="I9" s="379"/>
      <c r="J9" s="379"/>
      <c r="K9" s="379"/>
    </row>
    <row r="10" spans="1:11" s="2" customFormat="1" ht="18" thickBot="1" x14ac:dyDescent="0.35">
      <c r="A10" s="99"/>
      <c r="B10" s="99"/>
      <c r="C10" s="99"/>
      <c r="D10" s="99"/>
      <c r="E10" s="99"/>
      <c r="F10" s="99"/>
      <c r="G10" s="99"/>
      <c r="H10" s="99"/>
      <c r="I10" s="99"/>
      <c r="J10" s="376" t="s">
        <v>65</v>
      </c>
      <c r="K10" s="376"/>
    </row>
    <row r="11" spans="1:11" s="23" customFormat="1" ht="43.8" thickBot="1" x14ac:dyDescent="0.3">
      <c r="A11" s="382" t="s">
        <v>66</v>
      </c>
      <c r="B11" s="383"/>
      <c r="C11" s="384"/>
      <c r="D11" s="130" t="s">
        <v>67</v>
      </c>
      <c r="E11" s="382" t="s">
        <v>68</v>
      </c>
      <c r="F11" s="383"/>
      <c r="G11" s="385"/>
      <c r="H11" s="382" t="s">
        <v>69</v>
      </c>
      <c r="I11" s="385"/>
      <c r="J11" s="386" t="s">
        <v>70</v>
      </c>
      <c r="K11" s="386"/>
    </row>
    <row r="12" spans="1:11" s="3" customFormat="1" ht="18" thickBot="1" x14ac:dyDescent="0.35">
      <c r="A12" s="387"/>
      <c r="B12" s="388"/>
      <c r="C12" s="389"/>
      <c r="D12" s="95"/>
      <c r="E12" s="390"/>
      <c r="F12" s="391"/>
      <c r="G12" s="392"/>
      <c r="H12" s="390"/>
      <c r="I12" s="392"/>
      <c r="J12" s="393"/>
      <c r="K12" s="393"/>
    </row>
    <row r="13" spans="1:11" ht="13.8" x14ac:dyDescent="0.2">
      <c r="A13" s="394"/>
      <c r="B13" s="394"/>
      <c r="C13" s="394"/>
      <c r="D13" s="394"/>
      <c r="E13" s="394"/>
      <c r="F13" s="394"/>
      <c r="G13" s="394"/>
      <c r="H13" s="394"/>
      <c r="I13" s="394"/>
      <c r="J13" s="394"/>
      <c r="K13" s="394"/>
    </row>
    <row r="14" spans="1:11" ht="13.8" x14ac:dyDescent="0.2">
      <c r="A14" s="395" t="s">
        <v>71</v>
      </c>
      <c r="B14" s="395"/>
      <c r="C14" s="395"/>
      <c r="D14" s="395"/>
      <c r="E14" s="395"/>
      <c r="F14" s="395"/>
      <c r="G14" s="395"/>
      <c r="H14" s="395"/>
      <c r="I14" s="395"/>
      <c r="J14" s="395"/>
      <c r="K14" s="395"/>
    </row>
    <row r="15" spans="1:11" ht="13.8" x14ac:dyDescent="0.2">
      <c r="A15" s="133"/>
      <c r="B15" s="133"/>
      <c r="C15" s="133"/>
      <c r="D15" s="133"/>
      <c r="E15" s="133"/>
      <c r="F15" s="133"/>
      <c r="G15" s="133"/>
      <c r="H15" s="133"/>
      <c r="I15" s="133"/>
      <c r="J15" s="133"/>
      <c r="K15" s="133"/>
    </row>
    <row r="16" spans="1:11" s="2" customFormat="1" ht="17.399999999999999" x14ac:dyDescent="0.3">
      <c r="A16" s="396" t="s">
        <v>72</v>
      </c>
      <c r="B16" s="396"/>
      <c r="C16" s="396"/>
      <c r="D16" s="396"/>
      <c r="E16" s="396"/>
      <c r="F16" s="396"/>
      <c r="G16" s="396"/>
      <c r="H16" s="396"/>
      <c r="I16" s="396"/>
      <c r="J16" s="396"/>
      <c r="K16" s="396"/>
    </row>
    <row r="17" spans="1:11" ht="14.4" thickBot="1" x14ac:dyDescent="0.35">
      <c r="A17" s="100"/>
      <c r="B17" s="100"/>
      <c r="C17" s="100"/>
      <c r="D17" s="100"/>
      <c r="E17" s="100"/>
      <c r="F17" s="100"/>
      <c r="G17" s="100"/>
      <c r="H17" s="100"/>
      <c r="I17" s="100"/>
      <c r="J17" s="397" t="s">
        <v>73</v>
      </c>
      <c r="K17" s="397"/>
    </row>
    <row r="18" spans="1:11" s="24" customFormat="1" ht="81" customHeight="1" thickBot="1" x14ac:dyDescent="0.3">
      <c r="A18" s="131"/>
      <c r="B18" s="382" t="s">
        <v>74</v>
      </c>
      <c r="C18" s="384"/>
      <c r="D18" s="130" t="s">
        <v>67</v>
      </c>
      <c r="E18" s="131" t="s">
        <v>75</v>
      </c>
      <c r="F18" s="131" t="s">
        <v>69</v>
      </c>
      <c r="G18" s="131" t="s">
        <v>70</v>
      </c>
      <c r="H18" s="131" t="s">
        <v>76</v>
      </c>
      <c r="I18" s="131" t="s">
        <v>77</v>
      </c>
      <c r="J18" s="131" t="s">
        <v>78</v>
      </c>
      <c r="K18" s="131" t="s">
        <v>79</v>
      </c>
    </row>
    <row r="19" spans="1:11" s="5" customFormat="1" ht="18" customHeight="1" thickBot="1" x14ac:dyDescent="0.35">
      <c r="A19" s="155" t="s">
        <v>80</v>
      </c>
      <c r="B19" s="380"/>
      <c r="C19" s="381"/>
      <c r="D19" s="129"/>
      <c r="E19" s="78"/>
      <c r="F19" s="78"/>
      <c r="G19" s="78"/>
      <c r="H19" s="79"/>
      <c r="I19" s="70">
        <f>E19*H19/100</f>
        <v>0</v>
      </c>
      <c r="J19" s="70">
        <f>F19*H19/100</f>
        <v>0</v>
      </c>
      <c r="K19" s="71">
        <f>G19*H19/100</f>
        <v>0</v>
      </c>
    </row>
    <row r="20" spans="1:11" s="5" customFormat="1" ht="18" customHeight="1" thickBot="1" x14ac:dyDescent="0.35">
      <c r="A20" s="155" t="s">
        <v>81</v>
      </c>
      <c r="B20" s="380"/>
      <c r="C20" s="381"/>
      <c r="D20" s="129"/>
      <c r="E20" s="78"/>
      <c r="F20" s="78"/>
      <c r="G20" s="78"/>
      <c r="H20" s="79"/>
      <c r="I20" s="70">
        <f>E20*H20/100</f>
        <v>0</v>
      </c>
      <c r="J20" s="70">
        <f>F20*H20/100</f>
        <v>0</v>
      </c>
      <c r="K20" s="71">
        <f>G20*H20/100</f>
        <v>0</v>
      </c>
    </row>
    <row r="21" spans="1:11" s="5" customFormat="1" ht="18" customHeight="1" thickBot="1" x14ac:dyDescent="0.35">
      <c r="A21" s="155" t="s">
        <v>82</v>
      </c>
      <c r="B21" s="380"/>
      <c r="C21" s="381"/>
      <c r="D21" s="129"/>
      <c r="E21" s="78"/>
      <c r="F21" s="78"/>
      <c r="G21" s="78"/>
      <c r="H21" s="79"/>
      <c r="I21" s="70">
        <f>E21*H21/100</f>
        <v>0</v>
      </c>
      <c r="J21" s="70">
        <f>F21*H21/100</f>
        <v>0</v>
      </c>
      <c r="K21" s="71">
        <f>G21*H21/100</f>
        <v>0</v>
      </c>
    </row>
    <row r="22" spans="1:11" s="5" customFormat="1" ht="18" customHeight="1" thickBot="1" x14ac:dyDescent="0.35">
      <c r="A22" s="155" t="s">
        <v>83</v>
      </c>
      <c r="B22" s="380"/>
      <c r="C22" s="381"/>
      <c r="D22" s="129"/>
      <c r="E22" s="78"/>
      <c r="F22" s="78"/>
      <c r="G22" s="78"/>
      <c r="H22" s="79"/>
      <c r="I22" s="70">
        <f>E22*H22/100</f>
        <v>0</v>
      </c>
      <c r="J22" s="70">
        <f>F22*H22/100</f>
        <v>0</v>
      </c>
      <c r="K22" s="71">
        <f>G22*H22/100</f>
        <v>0</v>
      </c>
    </row>
    <row r="23" spans="1:11" s="5" customFormat="1" ht="18" customHeight="1" thickBot="1" x14ac:dyDescent="0.35">
      <c r="A23" s="155" t="s">
        <v>84</v>
      </c>
      <c r="B23" s="400"/>
      <c r="C23" s="401"/>
      <c r="D23" s="132"/>
      <c r="E23" s="78"/>
      <c r="F23" s="78"/>
      <c r="G23" s="78"/>
      <c r="H23" s="79"/>
      <c r="I23" s="70">
        <f>E23*H23/100</f>
        <v>0</v>
      </c>
      <c r="J23" s="70">
        <f>F23*H23/100</f>
        <v>0</v>
      </c>
      <c r="K23" s="71">
        <f>G23*H23/100</f>
        <v>0</v>
      </c>
    </row>
    <row r="24" spans="1:11" s="25" customFormat="1" ht="14.4" x14ac:dyDescent="0.3">
      <c r="A24" s="402"/>
      <c r="B24" s="404" t="s">
        <v>85</v>
      </c>
      <c r="C24" s="405"/>
      <c r="D24" s="405"/>
      <c r="E24" s="405"/>
      <c r="F24" s="405"/>
      <c r="G24" s="405"/>
      <c r="H24" s="406"/>
      <c r="I24" s="407">
        <f>SUM(I19:I23)</f>
        <v>0</v>
      </c>
      <c r="J24" s="407">
        <f>SUM(J19:J23)</f>
        <v>0</v>
      </c>
      <c r="K24" s="407">
        <f>SUM(K19:K23)</f>
        <v>0</v>
      </c>
    </row>
    <row r="25" spans="1:11" s="25" customFormat="1" ht="15" thickBot="1" x14ac:dyDescent="0.35">
      <c r="A25" s="403"/>
      <c r="B25" s="409" t="s">
        <v>86</v>
      </c>
      <c r="C25" s="410"/>
      <c r="D25" s="410"/>
      <c r="E25" s="410"/>
      <c r="F25" s="410"/>
      <c r="G25" s="410"/>
      <c r="H25" s="411"/>
      <c r="I25" s="408"/>
      <c r="J25" s="408"/>
      <c r="K25" s="408"/>
    </row>
    <row r="26" spans="1:11" ht="13.8" x14ac:dyDescent="0.3">
      <c r="A26" s="412"/>
      <c r="B26" s="412"/>
      <c r="C26" s="412"/>
      <c r="D26" s="412"/>
      <c r="E26" s="412"/>
      <c r="F26" s="412"/>
      <c r="G26" s="412"/>
      <c r="H26" s="412"/>
      <c r="I26" s="412"/>
      <c r="J26" s="412"/>
      <c r="K26" s="412"/>
    </row>
    <row r="27" spans="1:11" s="6" customFormat="1" ht="17.399999999999999" x14ac:dyDescent="0.3">
      <c r="A27" s="396" t="s">
        <v>87</v>
      </c>
      <c r="B27" s="396"/>
      <c r="C27" s="396"/>
      <c r="D27" s="396"/>
      <c r="E27" s="396"/>
      <c r="F27" s="396"/>
      <c r="G27" s="396"/>
      <c r="H27" s="396"/>
      <c r="I27" s="396"/>
      <c r="J27" s="396"/>
      <c r="K27" s="396"/>
    </row>
    <row r="28" spans="1:11" ht="14.4" thickBot="1" x14ac:dyDescent="0.35">
      <c r="A28" s="100"/>
      <c r="B28" s="100"/>
      <c r="C28" s="100"/>
      <c r="D28" s="100"/>
      <c r="E28" s="100"/>
      <c r="F28" s="100"/>
      <c r="G28" s="100"/>
      <c r="H28" s="100"/>
      <c r="I28" s="100"/>
      <c r="J28" s="397" t="s">
        <v>88</v>
      </c>
      <c r="K28" s="397"/>
    </row>
    <row r="29" spans="1:11" s="24" customFormat="1" ht="83.4" customHeight="1" thickBot="1" x14ac:dyDescent="0.3">
      <c r="A29" s="131"/>
      <c r="B29" s="382" t="s">
        <v>74</v>
      </c>
      <c r="C29" s="384"/>
      <c r="D29" s="130" t="s">
        <v>67</v>
      </c>
      <c r="E29" s="131" t="s">
        <v>89</v>
      </c>
      <c r="F29" s="131" t="s">
        <v>69</v>
      </c>
      <c r="G29" s="131" t="s">
        <v>70</v>
      </c>
      <c r="H29" s="131" t="s">
        <v>76</v>
      </c>
      <c r="I29" s="131" t="s">
        <v>77</v>
      </c>
      <c r="J29" s="131" t="s">
        <v>78</v>
      </c>
      <c r="K29" s="131" t="s">
        <v>79</v>
      </c>
    </row>
    <row r="30" spans="1:11" s="5" customFormat="1" ht="18" customHeight="1" thickBot="1" x14ac:dyDescent="0.35">
      <c r="A30" s="155" t="s">
        <v>80</v>
      </c>
      <c r="B30" s="398"/>
      <c r="C30" s="399"/>
      <c r="D30" s="129"/>
      <c r="E30" s="78"/>
      <c r="F30" s="80"/>
      <c r="G30" s="80"/>
      <c r="H30" s="81"/>
      <c r="I30" s="17">
        <f t="shared" ref="I30:K34" si="0">E30</f>
        <v>0</v>
      </c>
      <c r="J30" s="17">
        <f>F30</f>
        <v>0</v>
      </c>
      <c r="K30" s="18">
        <f t="shared" si="0"/>
        <v>0</v>
      </c>
    </row>
    <row r="31" spans="1:11" s="5" customFormat="1" ht="18" customHeight="1" thickBot="1" x14ac:dyDescent="0.35">
      <c r="A31" s="155" t="s">
        <v>81</v>
      </c>
      <c r="B31" s="398"/>
      <c r="C31" s="399"/>
      <c r="D31" s="129"/>
      <c r="E31" s="78"/>
      <c r="F31" s="80"/>
      <c r="G31" s="80"/>
      <c r="H31" s="81"/>
      <c r="I31" s="17">
        <f t="shared" si="0"/>
        <v>0</v>
      </c>
      <c r="J31" s="17">
        <f>F31</f>
        <v>0</v>
      </c>
      <c r="K31" s="18">
        <f t="shared" si="0"/>
        <v>0</v>
      </c>
    </row>
    <row r="32" spans="1:11" s="5" customFormat="1" ht="18" customHeight="1" thickBot="1" x14ac:dyDescent="0.35">
      <c r="A32" s="155" t="s">
        <v>82</v>
      </c>
      <c r="B32" s="398"/>
      <c r="C32" s="399"/>
      <c r="D32" s="129"/>
      <c r="E32" s="78"/>
      <c r="F32" s="80"/>
      <c r="G32" s="80"/>
      <c r="H32" s="81"/>
      <c r="I32" s="17">
        <f t="shared" si="0"/>
        <v>0</v>
      </c>
      <c r="J32" s="17">
        <f>F32</f>
        <v>0</v>
      </c>
      <c r="K32" s="18">
        <f t="shared" si="0"/>
        <v>0</v>
      </c>
    </row>
    <row r="33" spans="1:11" s="5" customFormat="1" ht="18" customHeight="1" thickBot="1" x14ac:dyDescent="0.35">
      <c r="A33" s="155" t="s">
        <v>83</v>
      </c>
      <c r="B33" s="398"/>
      <c r="C33" s="399"/>
      <c r="D33" s="129"/>
      <c r="E33" s="78"/>
      <c r="F33" s="80"/>
      <c r="G33" s="80"/>
      <c r="H33" s="81"/>
      <c r="I33" s="17">
        <f t="shared" si="0"/>
        <v>0</v>
      </c>
      <c r="J33" s="17">
        <f>F33</f>
        <v>0</v>
      </c>
      <c r="K33" s="18">
        <f t="shared" si="0"/>
        <v>0</v>
      </c>
    </row>
    <row r="34" spans="1:11" s="5" customFormat="1" ht="18" customHeight="1" thickBot="1" x14ac:dyDescent="0.35">
      <c r="A34" s="155" t="s">
        <v>84</v>
      </c>
      <c r="B34" s="398"/>
      <c r="C34" s="399"/>
      <c r="D34" s="129"/>
      <c r="E34" s="78"/>
      <c r="F34" s="80"/>
      <c r="G34" s="80"/>
      <c r="H34" s="81"/>
      <c r="I34" s="17">
        <f t="shared" si="0"/>
        <v>0</v>
      </c>
      <c r="J34" s="17">
        <f>F34</f>
        <v>0</v>
      </c>
      <c r="K34" s="18">
        <f t="shared" si="0"/>
        <v>0</v>
      </c>
    </row>
    <row r="35" spans="1:11" s="101" customFormat="1" ht="14.4" x14ac:dyDescent="0.3">
      <c r="A35" s="402"/>
      <c r="B35" s="404" t="s">
        <v>85</v>
      </c>
      <c r="C35" s="405"/>
      <c r="D35" s="405"/>
      <c r="E35" s="405"/>
      <c r="F35" s="405"/>
      <c r="G35" s="405"/>
      <c r="H35" s="406"/>
      <c r="I35" s="429">
        <f>SUM(I30:I34)</f>
        <v>0</v>
      </c>
      <c r="J35" s="431">
        <f>SUM(J30:J34)</f>
        <v>0</v>
      </c>
      <c r="K35" s="433">
        <f>SUM(K30:K34)</f>
        <v>0</v>
      </c>
    </row>
    <row r="36" spans="1:11" s="101" customFormat="1" ht="15" thickBot="1" x14ac:dyDescent="0.35">
      <c r="A36" s="403"/>
      <c r="B36" s="409" t="s">
        <v>90</v>
      </c>
      <c r="C36" s="410"/>
      <c r="D36" s="410"/>
      <c r="E36" s="410"/>
      <c r="F36" s="410"/>
      <c r="G36" s="410"/>
      <c r="H36" s="411"/>
      <c r="I36" s="430"/>
      <c r="J36" s="432"/>
      <c r="K36" s="434"/>
    </row>
    <row r="37" spans="1:11" ht="11.25" customHeight="1" x14ac:dyDescent="0.2">
      <c r="A37" s="412" t="s">
        <v>91</v>
      </c>
      <c r="B37" s="412"/>
      <c r="C37" s="412"/>
      <c r="D37" s="412"/>
      <c r="E37" s="412"/>
      <c r="F37" s="412"/>
      <c r="G37" s="412"/>
      <c r="H37" s="412"/>
      <c r="I37" s="412"/>
      <c r="J37" s="412"/>
      <c r="K37" s="412"/>
    </row>
    <row r="38" spans="1:11" s="25" customFormat="1" ht="14.4" x14ac:dyDescent="0.3">
      <c r="A38" s="414"/>
      <c r="B38" s="414"/>
      <c r="C38" s="414"/>
      <c r="D38" s="414"/>
      <c r="E38" s="414"/>
      <c r="F38" s="414"/>
      <c r="G38" s="414"/>
      <c r="H38" s="414"/>
      <c r="I38" s="414"/>
      <c r="J38" s="414"/>
      <c r="K38" s="414"/>
    </row>
    <row r="39" spans="1:11" ht="7.5" customHeight="1" x14ac:dyDescent="0.3">
      <c r="A39" s="102"/>
      <c r="B39" s="102"/>
      <c r="C39" s="102"/>
      <c r="D39" s="102"/>
      <c r="E39" s="102"/>
      <c r="F39" s="102"/>
      <c r="G39" s="102"/>
      <c r="H39" s="102"/>
      <c r="I39" s="102"/>
      <c r="J39" s="102"/>
      <c r="K39" s="102"/>
    </row>
    <row r="40" spans="1:11" s="2" customFormat="1" ht="17.399999999999999" x14ac:dyDescent="0.3">
      <c r="A40" s="415" t="s">
        <v>92</v>
      </c>
      <c r="B40" s="415"/>
      <c r="C40" s="415"/>
      <c r="D40" s="415"/>
      <c r="E40" s="415"/>
      <c r="F40" s="415"/>
      <c r="G40" s="415"/>
      <c r="H40" s="415"/>
      <c r="I40" s="415"/>
      <c r="J40" s="415"/>
      <c r="K40" s="415"/>
    </row>
    <row r="41" spans="1:11" s="2" customFormat="1" ht="7.5" customHeight="1" thickBot="1" x14ac:dyDescent="0.35">
      <c r="A41" s="416"/>
      <c r="B41" s="416"/>
      <c r="C41" s="416"/>
      <c r="D41" s="416"/>
      <c r="E41" s="416"/>
      <c r="F41" s="416"/>
      <c r="G41" s="416"/>
      <c r="H41" s="416"/>
      <c r="I41" s="416"/>
      <c r="J41" s="416"/>
      <c r="K41" s="416"/>
    </row>
    <row r="42" spans="1:11" s="2" customFormat="1" ht="30" customHeight="1" thickBot="1" x14ac:dyDescent="0.35">
      <c r="A42" s="417"/>
      <c r="B42" s="418"/>
      <c r="C42" s="419"/>
      <c r="D42" s="420"/>
      <c r="E42" s="382" t="s">
        <v>93</v>
      </c>
      <c r="F42" s="383"/>
      <c r="G42" s="385"/>
      <c r="H42" s="382" t="s">
        <v>94</v>
      </c>
      <c r="I42" s="385"/>
      <c r="J42" s="386" t="s">
        <v>95</v>
      </c>
      <c r="K42" s="386"/>
    </row>
    <row r="43" spans="1:11" s="2" customFormat="1" ht="18" thickBot="1" x14ac:dyDescent="0.35">
      <c r="A43" s="421"/>
      <c r="B43" s="422"/>
      <c r="C43" s="422"/>
      <c r="D43" s="423"/>
      <c r="E43" s="424">
        <f>E12+I24+I35</f>
        <v>0</v>
      </c>
      <c r="F43" s="425"/>
      <c r="G43" s="426"/>
      <c r="H43" s="424">
        <f>H12+J24+J35</f>
        <v>0</v>
      </c>
      <c r="I43" s="426"/>
      <c r="J43" s="424">
        <f>J12+K24+K35</f>
        <v>0</v>
      </c>
      <c r="K43" s="426"/>
    </row>
    <row r="44" spans="1:11" s="2" customFormat="1" ht="17.399999999999999" x14ac:dyDescent="0.3">
      <c r="A44" s="413"/>
      <c r="B44" s="413"/>
      <c r="C44" s="413"/>
      <c r="D44" s="413"/>
      <c r="E44" s="413"/>
      <c r="F44" s="413"/>
      <c r="G44" s="413"/>
      <c r="H44" s="413"/>
      <c r="I44" s="413"/>
      <c r="J44" s="413"/>
      <c r="K44" s="413"/>
    </row>
  </sheetData>
  <sheetProtection insertRows="0" deleteRows="0"/>
  <customSheetViews>
    <customSheetView guid="{13344BD5-8CEB-4C4A-AAD5-26D1EACF8C2B}" scale="70" showGridLines="0" fitToPage="1">
      <selection activeCell="H4" sqref="H4:K4"/>
      <pageMargins left="0.70866141732283472" right="0.70866141732283472" top="1.3385826771653544" bottom="0.74803149606299213" header="0.31496062992125984" footer="0.31496062992125984"/>
      <printOptions horizontalCentered="1"/>
      <pageSetup paperSize="9" scale="55" orientation="landscape" r:id="rId1"/>
      <headerFooter>
        <oddHeader>&amp;C&amp;G</oddHeader>
        <oddFooter>&amp;R&amp;P</oddFooter>
      </headerFooter>
    </customSheetView>
  </customSheetViews>
  <mergeCells count="59">
    <mergeCell ref="B1:C2"/>
    <mergeCell ref="D1:F1"/>
    <mergeCell ref="D2:E2"/>
    <mergeCell ref="F2:K2"/>
    <mergeCell ref="A35:A36"/>
    <mergeCell ref="B35:H35"/>
    <mergeCell ref="I35:I36"/>
    <mergeCell ref="J35:J36"/>
    <mergeCell ref="K35:K36"/>
    <mergeCell ref="B36:H36"/>
    <mergeCell ref="J28:K28"/>
    <mergeCell ref="B29:C29"/>
    <mergeCell ref="B30:C30"/>
    <mergeCell ref="B31:C31"/>
    <mergeCell ref="B32:C32"/>
    <mergeCell ref="B33:C33"/>
    <mergeCell ref="A44:K44"/>
    <mergeCell ref="A37:K38"/>
    <mergeCell ref="A40:K40"/>
    <mergeCell ref="A41:K41"/>
    <mergeCell ref="A42:D43"/>
    <mergeCell ref="E42:G42"/>
    <mergeCell ref="H42:I42"/>
    <mergeCell ref="J42:K42"/>
    <mergeCell ref="E43:G43"/>
    <mergeCell ref="H43:I43"/>
    <mergeCell ref="J43:K43"/>
    <mergeCell ref="B34:C34"/>
    <mergeCell ref="A27:K27"/>
    <mergeCell ref="B20:C20"/>
    <mergeCell ref="B21:C21"/>
    <mergeCell ref="B22:C22"/>
    <mergeCell ref="B23:C23"/>
    <mergeCell ref="A24:A25"/>
    <mergeCell ref="B24:H24"/>
    <mergeCell ref="J24:J25"/>
    <mergeCell ref="K24:K25"/>
    <mergeCell ref="B25:H25"/>
    <mergeCell ref="A26:K26"/>
    <mergeCell ref="I24:I25"/>
    <mergeCell ref="B19:C19"/>
    <mergeCell ref="A11:C11"/>
    <mergeCell ref="E11:G11"/>
    <mergeCell ref="H11:I11"/>
    <mergeCell ref="J11:K11"/>
    <mergeCell ref="A12:C12"/>
    <mergeCell ref="E12:G12"/>
    <mergeCell ref="H12:I12"/>
    <mergeCell ref="J12:K12"/>
    <mergeCell ref="A13:K13"/>
    <mergeCell ref="A14:K14"/>
    <mergeCell ref="A16:K16"/>
    <mergeCell ref="J17:K17"/>
    <mergeCell ref="B18:C18"/>
    <mergeCell ref="E4:J4"/>
    <mergeCell ref="J10:K10"/>
    <mergeCell ref="A5:K5"/>
    <mergeCell ref="A7:K7"/>
    <mergeCell ref="A9:K9"/>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9:H23">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30:E34 E19:E23">
      <formula1>0</formula1>
    </dataValidation>
    <dataValidation type="decimal" operator="greaterThanOrEqual" allowBlank="1" showInputMessage="1" showErrorMessage="1" errorTitle="Годишен оборот" error="Годишният оборот трябва да е положително число" sqref="H12:I12 F30:F34 F19:F23 G19:G22">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J12:K12 G30:H34 G23">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12:G12">
      <formula1>0</formula1>
    </dataValidation>
  </dataValidations>
  <hyperlinks>
    <hyperlink ref="A5:K5" r:id="rId2" display="selon l'Annexe I du Règlement Général d'Exemption par Catégorie (RGEC) 651/2014 "/>
    <hyperlink ref="F2" r:id="rId3"/>
  </hyperlinks>
  <printOptions horizontalCentered="1"/>
  <pageMargins left="0.39370078740157483" right="0.39370078740157483" top="1.5354330708661419" bottom="0.94488188976377963" header="0.31496062992125984" footer="0.70866141732283472"/>
  <pageSetup paperSize="9" scale="87" fitToHeight="0" orientation="landscape" r:id="rId4"/>
  <headerFooter>
    <oddHeader>&amp;L&amp;G&amp;R&amp;"-,Bold"&amp;14AID FOR
 MISCELLANEOUS
 INVESTMENTS</oddHeader>
    <oddFooter xml:space="preserve">&amp;L&amp;8           v1.0   181015&amp;C&amp;10&amp;A&amp;R&amp;10&amp;P     </oddFooter>
  </headerFooter>
  <rowBreaks count="1" manualBreakCount="1">
    <brk id="26" max="10" man="1"/>
  </row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view="pageLayout" zoomScaleNormal="100" workbookViewId="0">
      <selection activeCell="D3" sqref="D3:I4"/>
    </sheetView>
  </sheetViews>
  <sheetFormatPr defaultColWidth="9.109375" defaultRowHeight="13.2" x14ac:dyDescent="0.25"/>
  <cols>
    <col min="1" max="1" width="0.88671875" style="164" customWidth="1"/>
    <col min="2" max="2" width="9.109375" style="164"/>
    <col min="3" max="3" width="21.44140625" style="164" customWidth="1"/>
    <col min="4" max="23" width="7.88671875" style="168" customWidth="1"/>
    <col min="24" max="24" width="1.33203125" style="164" customWidth="1"/>
    <col min="25" max="16384" width="9.109375" style="164"/>
  </cols>
  <sheetData>
    <row r="1" spans="1:25" s="159" customFormat="1" ht="21.75" customHeight="1" x14ac:dyDescent="0.4">
      <c r="A1" s="146"/>
      <c r="B1" s="307" t="s">
        <v>96</v>
      </c>
      <c r="C1" s="449"/>
      <c r="D1" s="449"/>
      <c r="E1" s="449"/>
      <c r="F1" s="449"/>
      <c r="G1" s="146"/>
      <c r="H1" s="146"/>
      <c r="I1" s="146"/>
      <c r="J1" s="146"/>
      <c r="K1" s="146"/>
      <c r="L1" s="146"/>
      <c r="M1" s="146"/>
      <c r="N1" s="146"/>
      <c r="O1" s="146"/>
      <c r="P1" s="146"/>
      <c r="Q1" s="146"/>
      <c r="R1" s="146"/>
      <c r="S1" s="146"/>
      <c r="T1" s="146"/>
      <c r="U1" s="146"/>
      <c r="V1" s="146"/>
      <c r="W1" s="146"/>
    </row>
    <row r="2" spans="1:25" s="159" customFormat="1" ht="18" customHeight="1" thickBot="1" x14ac:dyDescent="0.45">
      <c r="A2" s="146"/>
      <c r="B2" s="158"/>
      <c r="C2" s="158"/>
      <c r="D2" s="158"/>
      <c r="E2" s="147"/>
      <c r="F2" s="147"/>
      <c r="G2" s="146"/>
      <c r="H2" s="146"/>
      <c r="I2" s="146"/>
      <c r="J2" s="146"/>
      <c r="K2" s="146"/>
      <c r="L2" s="146"/>
      <c r="M2" s="146"/>
      <c r="N2" s="146"/>
      <c r="O2" s="146"/>
      <c r="P2" s="146"/>
      <c r="Q2" s="146"/>
      <c r="R2" s="146"/>
      <c r="S2" s="146"/>
      <c r="T2" s="146"/>
      <c r="U2" s="146"/>
      <c r="V2" s="146"/>
      <c r="W2" s="146"/>
    </row>
    <row r="3" spans="1:25" s="137" customFormat="1" ht="18" customHeight="1" thickTop="1" thickBot="1" x14ac:dyDescent="0.45">
      <c r="A3" s="450" t="s">
        <v>97</v>
      </c>
      <c r="B3" s="451"/>
      <c r="C3" s="451"/>
      <c r="D3" s="308" t="str">
        <f>+IF(APPLICATION!$C$10="","-",APPLICATION!$C$10)</f>
        <v>-</v>
      </c>
      <c r="E3" s="374"/>
      <c r="F3" s="374"/>
      <c r="G3" s="374"/>
      <c r="H3" s="374"/>
      <c r="I3" s="375"/>
      <c r="J3" s="146"/>
      <c r="K3" s="146"/>
      <c r="L3" s="146"/>
      <c r="M3" s="146"/>
      <c r="N3" s="169"/>
      <c r="O3" s="169"/>
      <c r="P3" s="169"/>
      <c r="Q3" s="169"/>
      <c r="R3" s="169"/>
      <c r="S3" s="169"/>
      <c r="T3" s="169"/>
      <c r="U3" s="169"/>
      <c r="V3" s="169"/>
      <c r="W3" s="169"/>
    </row>
    <row r="4" spans="1:25" s="137" customFormat="1" ht="18" customHeight="1" thickTop="1" x14ac:dyDescent="0.4">
      <c r="A4" s="450" t="s">
        <v>98</v>
      </c>
      <c r="B4" s="451"/>
      <c r="C4" s="451"/>
      <c r="D4" s="308" t="str">
        <f>+IF(APPLICATION!$F$19="","-",APPLICATION!$F$19)</f>
        <v>-</v>
      </c>
      <c r="E4" s="374"/>
      <c r="F4" s="374"/>
      <c r="G4" s="374"/>
      <c r="H4" s="374"/>
      <c r="I4" s="375"/>
      <c r="J4" s="146"/>
      <c r="K4" s="146"/>
      <c r="L4" s="146"/>
      <c r="M4" s="146"/>
      <c r="N4" s="169"/>
      <c r="O4" s="169"/>
      <c r="P4" s="169"/>
      <c r="Q4" s="169"/>
      <c r="R4" s="169"/>
      <c r="S4" s="169"/>
      <c r="T4" s="169"/>
      <c r="U4" s="169"/>
      <c r="V4" s="169"/>
      <c r="W4" s="169"/>
    </row>
    <row r="5" spans="1:25" s="159" customFormat="1" ht="10.5" customHeight="1" x14ac:dyDescent="0.4">
      <c r="A5" s="146"/>
      <c r="B5" s="146"/>
      <c r="C5" s="146"/>
      <c r="D5" s="146"/>
      <c r="E5" s="146"/>
      <c r="F5" s="146"/>
      <c r="G5" s="146"/>
      <c r="H5" s="146"/>
      <c r="I5" s="146"/>
      <c r="J5" s="146"/>
      <c r="K5" s="146"/>
      <c r="L5" s="146"/>
      <c r="M5" s="146"/>
      <c r="N5" s="146"/>
      <c r="O5" s="146"/>
      <c r="P5" s="146"/>
      <c r="Q5" s="146"/>
      <c r="R5" s="146"/>
      <c r="S5" s="146"/>
      <c r="T5" s="146"/>
      <c r="U5" s="146"/>
      <c r="V5" s="146"/>
      <c r="W5" s="146"/>
    </row>
    <row r="6" spans="1:25" s="139" customFormat="1" ht="26.25" customHeight="1" x14ac:dyDescent="0.35">
      <c r="A6" s="110"/>
      <c r="B6" s="110" t="s">
        <v>99</v>
      </c>
      <c r="C6" s="110"/>
      <c r="D6" s="110"/>
      <c r="E6" s="110"/>
      <c r="F6" s="110"/>
      <c r="G6" s="110"/>
      <c r="H6" s="110"/>
      <c r="I6" s="110"/>
      <c r="J6" s="110"/>
      <c r="K6" s="110"/>
      <c r="L6" s="110"/>
      <c r="M6" s="110"/>
      <c r="N6" s="110"/>
      <c r="O6" s="110"/>
      <c r="P6" s="110"/>
      <c r="Q6" s="110"/>
      <c r="R6" s="110"/>
      <c r="S6" s="110"/>
      <c r="T6" s="110"/>
      <c r="U6" s="110"/>
      <c r="V6" s="110"/>
      <c r="W6" s="110"/>
    </row>
    <row r="7" spans="1:25" s="160" customFormat="1" ht="7.5" customHeight="1" x14ac:dyDescent="0.3">
      <c r="A7" s="170"/>
      <c r="B7" s="171"/>
      <c r="C7" s="171"/>
      <c r="D7" s="172"/>
      <c r="E7" s="172"/>
      <c r="F7" s="172"/>
      <c r="G7" s="172"/>
      <c r="H7" s="172"/>
      <c r="I7" s="172"/>
      <c r="J7" s="172"/>
      <c r="K7" s="172"/>
      <c r="L7" s="172"/>
      <c r="M7" s="172"/>
      <c r="N7" s="172"/>
      <c r="O7" s="172"/>
      <c r="P7" s="172"/>
      <c r="Q7" s="172"/>
      <c r="R7" s="172"/>
      <c r="S7" s="172"/>
      <c r="T7" s="172"/>
      <c r="U7" s="172"/>
      <c r="V7" s="172"/>
      <c r="W7" s="172"/>
      <c r="X7" s="161"/>
    </row>
    <row r="8" spans="1:25" s="162" customFormat="1" ht="6.75" customHeight="1" thickBot="1" x14ac:dyDescent="0.35">
      <c r="A8" s="173"/>
      <c r="B8" s="174"/>
      <c r="C8" s="175"/>
      <c r="D8" s="176"/>
      <c r="E8" s="176"/>
      <c r="F8" s="176"/>
      <c r="G8" s="176"/>
      <c r="H8" s="176"/>
      <c r="I8" s="176"/>
      <c r="J8" s="176"/>
      <c r="K8" s="176"/>
      <c r="L8" s="176"/>
      <c r="M8" s="176"/>
      <c r="N8" s="176"/>
      <c r="O8" s="176"/>
      <c r="P8" s="176"/>
      <c r="Q8" s="176"/>
      <c r="R8" s="176"/>
      <c r="S8" s="176"/>
      <c r="T8" s="176"/>
      <c r="U8" s="176"/>
      <c r="V8" s="176"/>
      <c r="W8" s="176"/>
      <c r="X8" s="163"/>
    </row>
    <row r="9" spans="1:25" ht="15" thickTop="1" x14ac:dyDescent="0.3">
      <c r="A9" s="177"/>
      <c r="B9" s="178" t="s">
        <v>100</v>
      </c>
      <c r="C9" s="179"/>
      <c r="D9" s="447" t="s">
        <v>101</v>
      </c>
      <c r="E9" s="448"/>
      <c r="F9" s="447" t="s">
        <v>101</v>
      </c>
      <c r="G9" s="448"/>
      <c r="H9" s="447" t="s">
        <v>101</v>
      </c>
      <c r="I9" s="448"/>
      <c r="J9" s="447" t="s">
        <v>101</v>
      </c>
      <c r="K9" s="448"/>
      <c r="L9" s="447" t="s">
        <v>101</v>
      </c>
      <c r="M9" s="448"/>
      <c r="N9" s="447" t="s">
        <v>101</v>
      </c>
      <c r="O9" s="448"/>
      <c r="P9" s="447" t="s">
        <v>101</v>
      </c>
      <c r="Q9" s="448"/>
      <c r="R9" s="447" t="s">
        <v>101</v>
      </c>
      <c r="S9" s="448"/>
      <c r="T9" s="447" t="s">
        <v>101</v>
      </c>
      <c r="U9" s="448"/>
      <c r="V9" s="477" t="s">
        <v>56</v>
      </c>
      <c r="W9" s="478"/>
      <c r="X9" s="165"/>
    </row>
    <row r="10" spans="1:25" ht="30" customHeight="1" x14ac:dyDescent="0.25">
      <c r="A10" s="180"/>
      <c r="B10" s="452" t="s">
        <v>102</v>
      </c>
      <c r="C10" s="453"/>
      <c r="D10" s="460" t="s">
        <v>103</v>
      </c>
      <c r="E10" s="461"/>
      <c r="F10" s="460" t="s">
        <v>104</v>
      </c>
      <c r="G10" s="461"/>
      <c r="H10" s="460" t="s">
        <v>105</v>
      </c>
      <c r="I10" s="461"/>
      <c r="J10" s="460" t="s">
        <v>106</v>
      </c>
      <c r="K10" s="461"/>
      <c r="L10" s="460" t="s">
        <v>107</v>
      </c>
      <c r="M10" s="461"/>
      <c r="N10" s="460" t="s">
        <v>108</v>
      </c>
      <c r="O10" s="461"/>
      <c r="P10" s="460" t="s">
        <v>109</v>
      </c>
      <c r="Q10" s="461"/>
      <c r="R10" s="460" t="s">
        <v>110</v>
      </c>
      <c r="S10" s="461"/>
      <c r="T10" s="460" t="s">
        <v>111</v>
      </c>
      <c r="U10" s="461"/>
      <c r="V10" s="479"/>
      <c r="W10" s="480"/>
    </row>
    <row r="11" spans="1:25" ht="14.4" customHeight="1" x14ac:dyDescent="0.3">
      <c r="B11" s="186" t="s">
        <v>112</v>
      </c>
      <c r="C11" s="181"/>
      <c r="D11" s="458"/>
      <c r="E11" s="459"/>
      <c r="F11" s="458"/>
      <c r="G11" s="459"/>
      <c r="H11" s="458"/>
      <c r="I11" s="459"/>
      <c r="J11" s="458"/>
      <c r="K11" s="459"/>
      <c r="L11" s="458"/>
      <c r="M11" s="459"/>
      <c r="N11" s="458"/>
      <c r="O11" s="459"/>
      <c r="P11" s="458"/>
      <c r="Q11" s="459"/>
      <c r="R11" s="458"/>
      <c r="S11" s="459"/>
      <c r="T11" s="458"/>
      <c r="U11" s="459"/>
      <c r="V11" s="475">
        <f>SUM(D11:U11)</f>
        <v>0</v>
      </c>
      <c r="W11" s="476"/>
    </row>
    <row r="12" spans="1:25" ht="14.4" x14ac:dyDescent="0.3">
      <c r="B12" s="186" t="s">
        <v>113</v>
      </c>
      <c r="C12" s="181"/>
      <c r="D12" s="456"/>
      <c r="E12" s="457"/>
      <c r="F12" s="458"/>
      <c r="G12" s="459"/>
      <c r="H12" s="458"/>
      <c r="I12" s="459"/>
      <c r="J12" s="458"/>
      <c r="K12" s="459"/>
      <c r="L12" s="458"/>
      <c r="M12" s="459"/>
      <c r="N12" s="458"/>
      <c r="O12" s="459"/>
      <c r="P12" s="456"/>
      <c r="Q12" s="457"/>
      <c r="R12" s="456"/>
      <c r="S12" s="457"/>
      <c r="T12" s="456"/>
      <c r="U12" s="457"/>
      <c r="V12" s="463">
        <f>SUM(D12:U12)</f>
        <v>0</v>
      </c>
      <c r="W12" s="464"/>
    </row>
    <row r="13" spans="1:25" ht="14.4" x14ac:dyDescent="0.3">
      <c r="B13" s="187" t="s">
        <v>114</v>
      </c>
      <c r="C13" s="182"/>
      <c r="D13" s="471">
        <f>(D11+D12)/2</f>
        <v>0</v>
      </c>
      <c r="E13" s="472"/>
      <c r="F13" s="473">
        <f>(F11+F12)/2</f>
        <v>0</v>
      </c>
      <c r="G13" s="474"/>
      <c r="H13" s="473">
        <f>(H11+H12)/2</f>
        <v>0</v>
      </c>
      <c r="I13" s="474"/>
      <c r="J13" s="473">
        <f>(J11+J12)/2</f>
        <v>0</v>
      </c>
      <c r="K13" s="474"/>
      <c r="L13" s="473">
        <f>(L11+L12)/2</f>
        <v>0</v>
      </c>
      <c r="M13" s="474"/>
      <c r="N13" s="473">
        <f>(N11+N12)/2</f>
        <v>0</v>
      </c>
      <c r="O13" s="474"/>
      <c r="P13" s="473">
        <f>(P11+P12)/2</f>
        <v>0</v>
      </c>
      <c r="Q13" s="474"/>
      <c r="R13" s="471">
        <f>(R11+R12)/2</f>
        <v>0</v>
      </c>
      <c r="S13" s="472"/>
      <c r="T13" s="471">
        <f>(T11+T12)/2</f>
        <v>0</v>
      </c>
      <c r="U13" s="472"/>
      <c r="V13" s="471">
        <f>(V11+V12)/2</f>
        <v>0</v>
      </c>
      <c r="W13" s="464"/>
    </row>
    <row r="14" spans="1:25" ht="14.4" x14ac:dyDescent="0.3">
      <c r="B14" s="188"/>
      <c r="C14" s="183"/>
      <c r="D14" s="196"/>
      <c r="E14" s="196"/>
      <c r="F14" s="196"/>
      <c r="G14" s="196"/>
      <c r="H14" s="196"/>
      <c r="I14" s="196"/>
      <c r="J14" s="196"/>
      <c r="K14" s="196"/>
      <c r="L14" s="196"/>
      <c r="M14" s="196"/>
      <c r="N14" s="196"/>
      <c r="O14" s="196"/>
      <c r="P14" s="196"/>
      <c r="Q14" s="196"/>
      <c r="R14" s="196"/>
      <c r="S14" s="196"/>
      <c r="T14" s="196"/>
      <c r="U14" s="196"/>
      <c r="V14" s="194"/>
      <c r="W14" s="195"/>
    </row>
    <row r="15" spans="1:25" ht="14.4" x14ac:dyDescent="0.3">
      <c r="B15" s="189" t="s">
        <v>115</v>
      </c>
      <c r="C15" s="184"/>
      <c r="D15" s="456"/>
      <c r="E15" s="457"/>
      <c r="F15" s="458"/>
      <c r="G15" s="459"/>
      <c r="H15" s="458"/>
      <c r="I15" s="459"/>
      <c r="J15" s="458"/>
      <c r="K15" s="459"/>
      <c r="L15" s="458"/>
      <c r="M15" s="459"/>
      <c r="N15" s="458"/>
      <c r="O15" s="459"/>
      <c r="P15" s="458"/>
      <c r="Q15" s="459"/>
      <c r="R15" s="456"/>
      <c r="S15" s="457"/>
      <c r="T15" s="458"/>
      <c r="U15" s="459"/>
      <c r="V15" s="463">
        <f>SUM(D15:U15)</f>
        <v>0</v>
      </c>
      <c r="W15" s="464"/>
    </row>
    <row r="16" spans="1:25" ht="14.4" x14ac:dyDescent="0.3">
      <c r="B16" s="186" t="s">
        <v>116</v>
      </c>
      <c r="C16" s="181"/>
      <c r="D16" s="467"/>
      <c r="E16" s="457"/>
      <c r="F16" s="468"/>
      <c r="G16" s="469"/>
      <c r="H16" s="468"/>
      <c r="I16" s="469"/>
      <c r="J16" s="468"/>
      <c r="K16" s="469"/>
      <c r="L16" s="468"/>
      <c r="M16" s="469"/>
      <c r="N16" s="468"/>
      <c r="O16" s="469"/>
      <c r="P16" s="458"/>
      <c r="Q16" s="459"/>
      <c r="R16" s="467"/>
      <c r="S16" s="457"/>
      <c r="T16" s="458"/>
      <c r="U16" s="459"/>
      <c r="V16" s="470">
        <f>SUM(D16:U16)</f>
        <v>0</v>
      </c>
      <c r="W16" s="464"/>
      <c r="Y16" s="210"/>
    </row>
    <row r="17" spans="2:23" ht="14.4" x14ac:dyDescent="0.3">
      <c r="B17" s="186" t="s">
        <v>117</v>
      </c>
      <c r="C17" s="181"/>
      <c r="D17" s="456"/>
      <c r="E17" s="457"/>
      <c r="F17" s="458"/>
      <c r="G17" s="459"/>
      <c r="H17" s="458"/>
      <c r="I17" s="459"/>
      <c r="J17" s="458"/>
      <c r="K17" s="459"/>
      <c r="L17" s="458"/>
      <c r="M17" s="459"/>
      <c r="N17" s="458"/>
      <c r="O17" s="459"/>
      <c r="P17" s="458"/>
      <c r="Q17" s="459"/>
      <c r="R17" s="456"/>
      <c r="S17" s="457"/>
      <c r="T17" s="458"/>
      <c r="U17" s="459"/>
      <c r="V17" s="463">
        <f>SUM(D17:U17)</f>
        <v>0</v>
      </c>
      <c r="W17" s="464"/>
    </row>
    <row r="18" spans="2:23" ht="14.4" x14ac:dyDescent="0.3">
      <c r="B18" s="186" t="s">
        <v>118</v>
      </c>
      <c r="C18" s="181"/>
      <c r="D18" s="456"/>
      <c r="E18" s="457"/>
      <c r="F18" s="458"/>
      <c r="G18" s="459"/>
      <c r="H18" s="458"/>
      <c r="I18" s="459"/>
      <c r="J18" s="458"/>
      <c r="K18" s="459"/>
      <c r="L18" s="458"/>
      <c r="M18" s="459"/>
      <c r="N18" s="458"/>
      <c r="O18" s="459"/>
      <c r="P18" s="458"/>
      <c r="Q18" s="459"/>
      <c r="R18" s="456"/>
      <c r="S18" s="457"/>
      <c r="T18" s="458"/>
      <c r="U18" s="459"/>
      <c r="V18" s="463">
        <f>SUM(D18:U18)</f>
        <v>0</v>
      </c>
      <c r="W18" s="464"/>
    </row>
    <row r="19" spans="2:23" ht="15" thickBot="1" x14ac:dyDescent="0.35">
      <c r="B19" s="190" t="s">
        <v>119</v>
      </c>
      <c r="C19" s="185"/>
      <c r="D19" s="454">
        <f>SUM(D15:E18)</f>
        <v>0</v>
      </c>
      <c r="E19" s="455"/>
      <c r="F19" s="465">
        <f t="shared" ref="F19" si="0">SUM(F15:G18)</f>
        <v>0</v>
      </c>
      <c r="G19" s="466"/>
      <c r="H19" s="465">
        <f t="shared" ref="H19" si="1">SUM(H15:I18)</f>
        <v>0</v>
      </c>
      <c r="I19" s="466"/>
      <c r="J19" s="465">
        <f t="shared" ref="J19" si="2">SUM(J15:K18)</f>
        <v>0</v>
      </c>
      <c r="K19" s="466"/>
      <c r="L19" s="465">
        <f t="shared" ref="L19" si="3">SUM(L15:M18)</f>
        <v>0</v>
      </c>
      <c r="M19" s="466"/>
      <c r="N19" s="465">
        <f t="shared" ref="N19:P19" si="4">SUM(N15:O18)</f>
        <v>0</v>
      </c>
      <c r="O19" s="466"/>
      <c r="P19" s="465">
        <f t="shared" si="4"/>
        <v>0</v>
      </c>
      <c r="Q19" s="466"/>
      <c r="R19" s="454">
        <f t="shared" ref="R19:T19" si="5">SUM(R15:S18)</f>
        <v>0</v>
      </c>
      <c r="S19" s="455"/>
      <c r="T19" s="454">
        <f t="shared" si="5"/>
        <v>0</v>
      </c>
      <c r="U19" s="455"/>
      <c r="V19" s="454">
        <f t="shared" ref="V19" si="6">SUM(V15:W18)</f>
        <v>0</v>
      </c>
      <c r="W19" s="462"/>
    </row>
    <row r="20" spans="2:23" s="229" customFormat="1" ht="15" customHeight="1" thickTop="1" x14ac:dyDescent="0.25">
      <c r="B20" s="226" t="s">
        <v>120</v>
      </c>
      <c r="C20" s="226"/>
      <c r="D20" s="227"/>
      <c r="E20" s="227"/>
      <c r="F20" s="227"/>
      <c r="G20" s="227"/>
      <c r="H20" s="227"/>
      <c r="I20" s="227"/>
      <c r="J20" s="227"/>
      <c r="K20" s="227"/>
      <c r="L20" s="227"/>
      <c r="M20" s="227"/>
      <c r="N20" s="227"/>
      <c r="O20" s="227"/>
      <c r="P20" s="228"/>
      <c r="Q20" s="228"/>
      <c r="R20" s="228"/>
      <c r="S20" s="228"/>
      <c r="T20" s="228"/>
      <c r="U20" s="228"/>
      <c r="V20" s="228"/>
      <c r="W20" s="228"/>
    </row>
    <row r="21" spans="2:23" s="166" customFormat="1" x14ac:dyDescent="0.25">
      <c r="B21" s="191" t="s">
        <v>121</v>
      </c>
      <c r="C21" s="191"/>
      <c r="D21" s="192"/>
      <c r="E21" s="192"/>
      <c r="F21" s="192"/>
      <c r="G21" s="192"/>
      <c r="H21" s="192"/>
      <c r="I21" s="192"/>
      <c r="J21" s="192"/>
      <c r="K21" s="192"/>
      <c r="L21" s="192"/>
      <c r="M21" s="192"/>
      <c r="N21" s="192"/>
      <c r="O21" s="192"/>
      <c r="P21" s="167"/>
      <c r="Q21" s="167"/>
      <c r="R21" s="167"/>
      <c r="S21" s="167"/>
      <c r="T21" s="167"/>
      <c r="U21" s="167"/>
      <c r="V21" s="167"/>
      <c r="W21" s="167"/>
    </row>
    <row r="22" spans="2:23" x14ac:dyDescent="0.25">
      <c r="B22" s="177"/>
      <c r="C22" s="177"/>
      <c r="D22" s="193"/>
      <c r="E22" s="193"/>
      <c r="F22" s="193"/>
      <c r="G22" s="193"/>
      <c r="H22" s="193"/>
      <c r="I22" s="193"/>
      <c r="J22" s="193"/>
      <c r="K22" s="193"/>
      <c r="L22" s="193"/>
      <c r="M22" s="193"/>
      <c r="N22" s="193"/>
      <c r="O22" s="193"/>
    </row>
    <row r="23" spans="2:23" ht="12.75" customHeight="1" x14ac:dyDescent="0.25">
      <c r="B23" s="435" t="s">
        <v>122</v>
      </c>
      <c r="C23" s="436"/>
      <c r="D23" s="436"/>
      <c r="E23" s="436"/>
      <c r="F23" s="436"/>
      <c r="G23" s="436"/>
      <c r="H23" s="436"/>
      <c r="I23" s="436"/>
      <c r="J23" s="436"/>
      <c r="K23" s="437"/>
      <c r="L23" s="437"/>
      <c r="M23" s="437"/>
      <c r="N23" s="437"/>
      <c r="O23" s="438"/>
    </row>
    <row r="24" spans="2:23" x14ac:dyDescent="0.25">
      <c r="B24" s="439"/>
      <c r="C24" s="440"/>
      <c r="D24" s="440"/>
      <c r="E24" s="440"/>
      <c r="F24" s="440"/>
      <c r="G24" s="440"/>
      <c r="H24" s="440"/>
      <c r="I24" s="440"/>
      <c r="J24" s="440"/>
      <c r="K24" s="441"/>
      <c r="L24" s="441"/>
      <c r="M24" s="441"/>
      <c r="N24" s="441"/>
      <c r="O24" s="442"/>
    </row>
    <row r="25" spans="2:23" x14ac:dyDescent="0.25">
      <c r="B25" s="439"/>
      <c r="C25" s="440"/>
      <c r="D25" s="440"/>
      <c r="E25" s="440"/>
      <c r="F25" s="440"/>
      <c r="G25" s="440"/>
      <c r="H25" s="440"/>
      <c r="I25" s="440"/>
      <c r="J25" s="440"/>
      <c r="K25" s="441"/>
      <c r="L25" s="441"/>
      <c r="M25" s="441"/>
      <c r="N25" s="441"/>
      <c r="O25" s="442"/>
    </row>
    <row r="26" spans="2:23" x14ac:dyDescent="0.25">
      <c r="B26" s="439"/>
      <c r="C26" s="440"/>
      <c r="D26" s="440"/>
      <c r="E26" s="440"/>
      <c r="F26" s="440"/>
      <c r="G26" s="440"/>
      <c r="H26" s="440"/>
      <c r="I26" s="440"/>
      <c r="J26" s="440"/>
      <c r="K26" s="441"/>
      <c r="L26" s="441"/>
      <c r="M26" s="441"/>
      <c r="N26" s="441"/>
      <c r="O26" s="442"/>
    </row>
    <row r="27" spans="2:23" x14ac:dyDescent="0.25">
      <c r="B27" s="439"/>
      <c r="C27" s="440"/>
      <c r="D27" s="440"/>
      <c r="E27" s="440"/>
      <c r="F27" s="440"/>
      <c r="G27" s="440"/>
      <c r="H27" s="440"/>
      <c r="I27" s="440"/>
      <c r="J27" s="440"/>
      <c r="K27" s="441"/>
      <c r="L27" s="441"/>
      <c r="M27" s="441"/>
      <c r="N27" s="441"/>
      <c r="O27" s="442"/>
    </row>
    <row r="28" spans="2:23" x14ac:dyDescent="0.25">
      <c r="B28" s="439"/>
      <c r="C28" s="440"/>
      <c r="D28" s="440"/>
      <c r="E28" s="440"/>
      <c r="F28" s="440"/>
      <c r="G28" s="440"/>
      <c r="H28" s="440"/>
      <c r="I28" s="440"/>
      <c r="J28" s="440"/>
      <c r="K28" s="441"/>
      <c r="L28" s="441"/>
      <c r="M28" s="441"/>
      <c r="N28" s="441"/>
      <c r="O28" s="442"/>
    </row>
    <row r="29" spans="2:23" x14ac:dyDescent="0.25">
      <c r="B29" s="439"/>
      <c r="C29" s="440"/>
      <c r="D29" s="440"/>
      <c r="E29" s="440"/>
      <c r="F29" s="440"/>
      <c r="G29" s="440"/>
      <c r="H29" s="440"/>
      <c r="I29" s="440"/>
      <c r="J29" s="440"/>
      <c r="K29" s="441"/>
      <c r="L29" s="441"/>
      <c r="M29" s="441"/>
      <c r="N29" s="441"/>
      <c r="O29" s="442"/>
    </row>
    <row r="30" spans="2:23" x14ac:dyDescent="0.25">
      <c r="B30" s="439"/>
      <c r="C30" s="440"/>
      <c r="D30" s="440"/>
      <c r="E30" s="440"/>
      <c r="F30" s="440"/>
      <c r="G30" s="440"/>
      <c r="H30" s="440"/>
      <c r="I30" s="440"/>
      <c r="J30" s="440"/>
      <c r="K30" s="441"/>
      <c r="L30" s="441"/>
      <c r="M30" s="441"/>
      <c r="N30" s="441"/>
      <c r="O30" s="442"/>
    </row>
    <row r="31" spans="2:23" x14ac:dyDescent="0.25">
      <c r="B31" s="439"/>
      <c r="C31" s="440"/>
      <c r="D31" s="440"/>
      <c r="E31" s="440"/>
      <c r="F31" s="440"/>
      <c r="G31" s="440"/>
      <c r="H31" s="440"/>
      <c r="I31" s="440"/>
      <c r="J31" s="440"/>
      <c r="K31" s="441"/>
      <c r="L31" s="441"/>
      <c r="M31" s="441"/>
      <c r="N31" s="441"/>
      <c r="O31" s="442"/>
    </row>
    <row r="32" spans="2:23" x14ac:dyDescent="0.25">
      <c r="B32" s="439"/>
      <c r="C32" s="440"/>
      <c r="D32" s="440"/>
      <c r="E32" s="440"/>
      <c r="F32" s="440"/>
      <c r="G32" s="440"/>
      <c r="H32" s="440"/>
      <c r="I32" s="440"/>
      <c r="J32" s="440"/>
      <c r="K32" s="441"/>
      <c r="L32" s="441"/>
      <c r="M32" s="441"/>
      <c r="N32" s="441"/>
      <c r="O32" s="442"/>
    </row>
    <row r="33" spans="2:15" s="164" customFormat="1" ht="25.5" customHeight="1" x14ac:dyDescent="0.25">
      <c r="B33" s="443"/>
      <c r="C33" s="444"/>
      <c r="D33" s="444"/>
      <c r="E33" s="444"/>
      <c r="F33" s="444"/>
      <c r="G33" s="444"/>
      <c r="H33" s="444"/>
      <c r="I33" s="444"/>
      <c r="J33" s="444"/>
      <c r="K33" s="445"/>
      <c r="L33" s="445"/>
      <c r="M33" s="445"/>
      <c r="N33" s="445"/>
      <c r="O33" s="446"/>
    </row>
  </sheetData>
  <mergeCells count="106">
    <mergeCell ref="D10:E10"/>
    <mergeCell ref="F10:G10"/>
    <mergeCell ref="H10:I10"/>
    <mergeCell ref="J10:K10"/>
    <mergeCell ref="L10:M10"/>
    <mergeCell ref="N10:O10"/>
    <mergeCell ref="P10:Q10"/>
    <mergeCell ref="R10:S10"/>
    <mergeCell ref="V9:W10"/>
    <mergeCell ref="N9:O9"/>
    <mergeCell ref="R9:S9"/>
    <mergeCell ref="V12:W12"/>
    <mergeCell ref="D13:E13"/>
    <mergeCell ref="F13:G13"/>
    <mergeCell ref="H13:I13"/>
    <mergeCell ref="J13:K13"/>
    <mergeCell ref="L13:M13"/>
    <mergeCell ref="N13:O13"/>
    <mergeCell ref="P13:Q13"/>
    <mergeCell ref="R11:S11"/>
    <mergeCell ref="T11:U11"/>
    <mergeCell ref="V11:W11"/>
    <mergeCell ref="D12:E12"/>
    <mergeCell ref="F12:G12"/>
    <mergeCell ref="H12:I12"/>
    <mergeCell ref="J12:K12"/>
    <mergeCell ref="L12:M12"/>
    <mergeCell ref="N12:O12"/>
    <mergeCell ref="P12:Q12"/>
    <mergeCell ref="D11:E11"/>
    <mergeCell ref="F11:G11"/>
    <mergeCell ref="H11:I11"/>
    <mergeCell ref="J11:K11"/>
    <mergeCell ref="L11:M11"/>
    <mergeCell ref="N11:O11"/>
    <mergeCell ref="R13:S13"/>
    <mergeCell ref="T13:U13"/>
    <mergeCell ref="V13:W13"/>
    <mergeCell ref="D15:E15"/>
    <mergeCell ref="F15:G15"/>
    <mergeCell ref="H15:I15"/>
    <mergeCell ref="J15:K15"/>
    <mergeCell ref="L15:M15"/>
    <mergeCell ref="N15:O15"/>
    <mergeCell ref="P15:Q15"/>
    <mergeCell ref="D17:E17"/>
    <mergeCell ref="F17:G17"/>
    <mergeCell ref="H17:I17"/>
    <mergeCell ref="J17:K17"/>
    <mergeCell ref="L17:M17"/>
    <mergeCell ref="N17:O17"/>
    <mergeCell ref="P17:Q17"/>
    <mergeCell ref="V15:W15"/>
    <mergeCell ref="D16:E16"/>
    <mergeCell ref="F16:G16"/>
    <mergeCell ref="H16:I16"/>
    <mergeCell ref="J16:K16"/>
    <mergeCell ref="L16:M16"/>
    <mergeCell ref="N16:O16"/>
    <mergeCell ref="P16:Q16"/>
    <mergeCell ref="V17:W17"/>
    <mergeCell ref="R16:S16"/>
    <mergeCell ref="T16:U16"/>
    <mergeCell ref="V16:W16"/>
    <mergeCell ref="V19:W19"/>
    <mergeCell ref="R18:S18"/>
    <mergeCell ref="T18:U18"/>
    <mergeCell ref="V18:W18"/>
    <mergeCell ref="D19:E19"/>
    <mergeCell ref="F19:G19"/>
    <mergeCell ref="H19:I19"/>
    <mergeCell ref="J19:K19"/>
    <mergeCell ref="L19:M19"/>
    <mergeCell ref="N19:O19"/>
    <mergeCell ref="P19:Q19"/>
    <mergeCell ref="D18:E18"/>
    <mergeCell ref="F18:G18"/>
    <mergeCell ref="H18:I18"/>
    <mergeCell ref="J18:K18"/>
    <mergeCell ref="L18:M18"/>
    <mergeCell ref="N18:O18"/>
    <mergeCell ref="P18:Q18"/>
    <mergeCell ref="D3:I3"/>
    <mergeCell ref="D4:I4"/>
    <mergeCell ref="B23:O33"/>
    <mergeCell ref="H9:I9"/>
    <mergeCell ref="J9:K9"/>
    <mergeCell ref="L9:M9"/>
    <mergeCell ref="P9:Q9"/>
    <mergeCell ref="T9:U9"/>
    <mergeCell ref="B1:F1"/>
    <mergeCell ref="A3:C3"/>
    <mergeCell ref="A4:C4"/>
    <mergeCell ref="B10:C10"/>
    <mergeCell ref="D9:E9"/>
    <mergeCell ref="F9:G9"/>
    <mergeCell ref="R19:S19"/>
    <mergeCell ref="T19:U19"/>
    <mergeCell ref="R17:S17"/>
    <mergeCell ref="T17:U17"/>
    <mergeCell ref="R15:S15"/>
    <mergeCell ref="T15:U15"/>
    <mergeCell ref="R12:S12"/>
    <mergeCell ref="T12:U12"/>
    <mergeCell ref="T10:U10"/>
    <mergeCell ref="P11:Q11"/>
  </mergeCells>
  <printOptions horizontalCentered="1"/>
  <pageMargins left="0.19685039370078741" right="0.19685039370078741" top="1.1417322834645669" bottom="0.55118110236220474" header="0.31496062992125984" footer="0.70866141732283472"/>
  <pageSetup paperSize="9" scale="76" orientation="landscape" r:id="rId1"/>
  <headerFooter>
    <oddHeader>&amp;L&amp;G&amp;R&amp;"-,Bold"&amp;14AID FOR
 MISCELLANEOUS
 INVESTMENTS</oddHeader>
    <oddFooter xml:space="preserve">&amp;L&amp;8           v1.0   181015&amp;C&amp;10&amp;A&amp;R&amp;10&amp;P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3"/>
  <sheetViews>
    <sheetView showGridLines="0" view="pageLayout" zoomScaleNormal="100" zoomScaleSheetLayoutView="30" workbookViewId="0">
      <selection activeCell="E3" sqref="E3:I4"/>
    </sheetView>
  </sheetViews>
  <sheetFormatPr defaultColWidth="9.109375" defaultRowHeight="14.4" x14ac:dyDescent="0.3"/>
  <cols>
    <col min="1" max="1" width="8.88671875" style="116" customWidth="1"/>
    <col min="2" max="2" width="9.109375" style="116" customWidth="1"/>
    <col min="3" max="3" width="10.6640625" style="116" customWidth="1"/>
    <col min="4" max="4" width="10.5546875" style="116" customWidth="1"/>
    <col min="5" max="5" width="7" style="116" customWidth="1"/>
    <col min="6" max="7" width="11.5546875" style="116" customWidth="1"/>
    <col min="8" max="8" width="16.88671875" style="116" customWidth="1"/>
    <col min="9" max="9" width="7.6640625" style="116" customWidth="1"/>
    <col min="10" max="10" width="22.109375" style="116" customWidth="1"/>
    <col min="11" max="16384" width="9.109375" style="116"/>
  </cols>
  <sheetData>
    <row r="1" spans="1:9" ht="40.5" customHeight="1" x14ac:dyDescent="0.4">
      <c r="A1" s="307" t="s">
        <v>123</v>
      </c>
      <c r="B1" s="307"/>
      <c r="C1" s="307"/>
      <c r="D1" s="307"/>
      <c r="E1" s="449"/>
      <c r="F1" s="449"/>
      <c r="G1" s="449"/>
      <c r="H1" s="449"/>
      <c r="I1" s="87"/>
    </row>
    <row r="2" spans="1:9" ht="15" thickBot="1" x14ac:dyDescent="0.35">
      <c r="A2" s="87"/>
      <c r="B2" s="87"/>
      <c r="C2" s="87"/>
      <c r="D2" s="87"/>
      <c r="E2" s="87"/>
      <c r="F2" s="87"/>
      <c r="G2" s="87"/>
      <c r="H2" s="141"/>
      <c r="I2" s="141"/>
    </row>
    <row r="3" spans="1:9" s="137" customFormat="1" ht="21" customHeight="1" thickTop="1" thickBot="1" x14ac:dyDescent="0.4">
      <c r="A3" s="450" t="s">
        <v>97</v>
      </c>
      <c r="B3" s="450"/>
      <c r="C3" s="450"/>
      <c r="D3" s="450"/>
      <c r="E3" s="487" t="str">
        <f>+IF(APPLICATION!$C$10="","-",APPLICATION!$C$10)</f>
        <v>-</v>
      </c>
      <c r="F3" s="488"/>
      <c r="G3" s="488"/>
      <c r="H3" s="488"/>
      <c r="I3" s="489"/>
    </row>
    <row r="4" spans="1:9" s="137" customFormat="1" ht="21" customHeight="1" thickTop="1" thickBot="1" x14ac:dyDescent="0.4">
      <c r="A4" s="450" t="s">
        <v>98</v>
      </c>
      <c r="B4" s="450"/>
      <c r="C4" s="450"/>
      <c r="D4" s="450"/>
      <c r="E4" s="490" t="str">
        <f>+IF(APPLICATION!$F$19="","-",APPLICATION!$F$19)</f>
        <v>-</v>
      </c>
      <c r="F4" s="491"/>
      <c r="G4" s="491"/>
      <c r="H4" s="491"/>
      <c r="I4" s="492"/>
    </row>
    <row r="5" spans="1:9" s="138" customFormat="1" ht="24.75" customHeight="1" thickTop="1" thickBot="1" x14ac:dyDescent="0.4">
      <c r="A5" s="142"/>
      <c r="B5" s="143"/>
      <c r="C5" s="142"/>
      <c r="D5" s="144"/>
      <c r="E5" s="144"/>
      <c r="F5" s="144"/>
      <c r="G5" s="144"/>
      <c r="H5" s="144"/>
      <c r="I5" s="144"/>
    </row>
    <row r="6" spans="1:9" s="139" customFormat="1" ht="15" customHeight="1" thickTop="1" x14ac:dyDescent="0.35">
      <c r="A6" s="493" t="s">
        <v>124</v>
      </c>
      <c r="B6" s="494"/>
      <c r="C6" s="494"/>
      <c r="D6" s="494"/>
      <c r="E6" s="494"/>
      <c r="F6" s="494"/>
      <c r="G6" s="494"/>
      <c r="H6" s="494"/>
      <c r="I6" s="495"/>
    </row>
    <row r="7" spans="1:9" s="139" customFormat="1" ht="18.600000000000001" thickBot="1" x14ac:dyDescent="0.4">
      <c r="A7" s="496"/>
      <c r="B7" s="497"/>
      <c r="C7" s="497"/>
      <c r="D7" s="497"/>
      <c r="E7" s="497"/>
      <c r="F7" s="497"/>
      <c r="G7" s="497"/>
      <c r="H7" s="497"/>
      <c r="I7" s="498"/>
    </row>
    <row r="8" spans="1:9" ht="43.5" customHeight="1" thickTop="1" x14ac:dyDescent="0.3">
      <c r="A8" s="499" t="s">
        <v>125</v>
      </c>
      <c r="B8" s="500"/>
      <c r="C8" s="500"/>
      <c r="D8" s="500"/>
      <c r="E8" s="500"/>
      <c r="F8" s="500"/>
      <c r="G8" s="500"/>
      <c r="H8" s="500"/>
      <c r="I8" s="501"/>
    </row>
    <row r="9" spans="1:9" ht="84" customHeight="1" x14ac:dyDescent="0.3">
      <c r="A9" s="481"/>
      <c r="B9" s="482"/>
      <c r="C9" s="482"/>
      <c r="D9" s="482"/>
      <c r="E9" s="482"/>
      <c r="F9" s="482"/>
      <c r="G9" s="482"/>
      <c r="H9" s="482"/>
      <c r="I9" s="483"/>
    </row>
    <row r="10" spans="1:9" ht="132.6" customHeight="1" thickBot="1" x14ac:dyDescent="0.35">
      <c r="A10" s="484"/>
      <c r="B10" s="485"/>
      <c r="C10" s="485"/>
      <c r="D10" s="485"/>
      <c r="E10" s="485"/>
      <c r="F10" s="485"/>
      <c r="G10" s="485"/>
      <c r="H10" s="485"/>
      <c r="I10" s="486"/>
    </row>
    <row r="11" spans="1:9" ht="15" customHeight="1" thickTop="1" x14ac:dyDescent="0.3">
      <c r="A11" s="145"/>
      <c r="B11" s="145"/>
      <c r="C11" s="145"/>
      <c r="D11" s="145"/>
      <c r="E11" s="145"/>
      <c r="F11" s="145"/>
      <c r="G11" s="145"/>
      <c r="H11" s="145"/>
      <c r="I11" s="145"/>
    </row>
    <row r="12" spans="1:9" ht="24" customHeight="1" x14ac:dyDescent="0.3">
      <c r="A12" s="145"/>
      <c r="B12" s="145"/>
      <c r="C12" s="145"/>
      <c r="D12" s="145"/>
      <c r="E12" s="145"/>
      <c r="F12" s="145"/>
      <c r="G12" s="145"/>
      <c r="H12" s="145"/>
      <c r="I12" s="145"/>
    </row>
    <row r="13" spans="1:9" ht="7.5" customHeight="1" x14ac:dyDescent="0.35">
      <c r="A13" s="140"/>
      <c r="B13" s="140"/>
      <c r="C13" s="140"/>
      <c r="D13" s="140"/>
      <c r="E13" s="140"/>
      <c r="F13" s="140"/>
      <c r="G13" s="140"/>
      <c r="H13" s="140"/>
      <c r="I13" s="140"/>
    </row>
  </sheetData>
  <sheetProtection insertColumns="0" insertRows="0" deleteColumns="0" deleteRows="0"/>
  <customSheetViews>
    <customSheetView guid="{13344BD5-8CEB-4C4A-AAD5-26D1EACF8C2B}" scale="50" showGridLines="0" hiddenRows="1">
      <selection activeCell="D55" sqref="D55"/>
      <rowBreaks count="2" manualBreakCount="2">
        <brk id="20" max="7" man="1"/>
        <brk id="26" max="7" man="1"/>
      </rowBreaks>
      <pageMargins left="0.39370078740157483" right="0.39370078740157483" top="1.5354330708661419" bottom="0.74803149606299213" header="0.31496062992125984" footer="0.31496062992125984"/>
      <printOptions horizontalCentered="1"/>
      <pageSetup paperSize="9" scale="47" fitToHeight="3" orientation="portrait" r:id="rId1"/>
      <headerFooter>
        <oddHeader>&amp;C&amp;G</oddHeader>
        <oddFooter>&amp;R&amp;P</oddFooter>
      </headerFooter>
    </customSheetView>
  </customSheetViews>
  <mergeCells count="8">
    <mergeCell ref="A9:I10"/>
    <mergeCell ref="E3:I3"/>
    <mergeCell ref="E4:I4"/>
    <mergeCell ref="A1:H1"/>
    <mergeCell ref="A6:I7"/>
    <mergeCell ref="A4:D4"/>
    <mergeCell ref="A3:D3"/>
    <mergeCell ref="A8:I8"/>
  </mergeCells>
  <dataValidations count="1">
    <dataValidation type="textLength" allowBlank="1" showInputMessage="1" showErrorMessage="1" sqref="A11:I12 A13:I13">
      <formula1>0</formula1>
      <formula2>5000</formula2>
    </dataValidation>
  </dataValidations>
  <printOptions horizontalCentered="1"/>
  <pageMargins left="0.39370078740157483" right="0.39370078740157483" top="1.5354330708661419" bottom="0.94488188976377963" header="0.31496062992125984" footer="0.70866141732283472"/>
  <pageSetup paperSize="9" fitToHeight="0" orientation="portrait" r:id="rId2"/>
  <headerFooter>
    <oddHeader>&amp;L&amp;G&amp;R&amp;"-,Bold"&amp;14AID FOR
 MISCELLANEOUS
 INVESTMENTS</oddHeader>
    <oddFooter xml:space="preserve">&amp;L&amp;8           v1.0   181015&amp;C&amp;10&amp;A&amp;R&amp;10&amp;P     </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35"/>
  <sheetViews>
    <sheetView showGridLines="0" view="pageLayout" zoomScaleNormal="100" workbookViewId="0">
      <selection activeCell="B2" sqref="B2"/>
    </sheetView>
  </sheetViews>
  <sheetFormatPr defaultColWidth="9.109375" defaultRowHeight="14.4" x14ac:dyDescent="0.3"/>
  <cols>
    <col min="1" max="1" width="2.5546875" style="69" customWidth="1"/>
    <col min="2" max="2" width="35.5546875" style="69" customWidth="1"/>
    <col min="3" max="3" width="18" style="69" customWidth="1"/>
    <col min="4" max="4" width="4.5546875" style="69" customWidth="1"/>
    <col min="5" max="5" width="13.5546875" style="69" customWidth="1"/>
    <col min="6" max="6" width="4.88671875" style="69" customWidth="1"/>
    <col min="7" max="7" width="16.6640625" style="69" customWidth="1"/>
    <col min="8" max="16384" width="9.109375" style="69"/>
  </cols>
  <sheetData>
    <row r="1" spans="1:7" s="82" customFormat="1" ht="40.5" customHeight="1" x14ac:dyDescent="0.4">
      <c r="A1" s="146"/>
      <c r="B1" s="307" t="s">
        <v>126</v>
      </c>
      <c r="C1" s="449"/>
      <c r="D1" s="449"/>
      <c r="E1" s="449"/>
      <c r="F1" s="449"/>
      <c r="G1" s="449"/>
    </row>
    <row r="2" spans="1:7" s="82" customFormat="1" ht="18" customHeight="1" thickBot="1" x14ac:dyDescent="0.45">
      <c r="A2" s="146"/>
      <c r="B2" s="207"/>
      <c r="C2" s="207"/>
      <c r="D2" s="207"/>
      <c r="E2" s="207"/>
      <c r="F2" s="147"/>
      <c r="G2" s="147"/>
    </row>
    <row r="3" spans="1:7" s="83" customFormat="1" ht="18" customHeight="1" thickTop="1" thickBot="1" x14ac:dyDescent="0.4">
      <c r="A3" s="450" t="s">
        <v>97</v>
      </c>
      <c r="B3" s="515"/>
      <c r="C3" s="487" t="str">
        <f>+IF(APPLICATION!$C$10="","-",APPLICATION!$C$10)</f>
        <v>-</v>
      </c>
      <c r="D3" s="488"/>
      <c r="E3" s="488"/>
      <c r="F3" s="488"/>
      <c r="G3" s="489"/>
    </row>
    <row r="4" spans="1:7" s="83" customFormat="1" ht="18" customHeight="1" thickTop="1" thickBot="1" x14ac:dyDescent="0.4">
      <c r="A4" s="450" t="s">
        <v>98</v>
      </c>
      <c r="B4" s="515"/>
      <c r="C4" s="490" t="str">
        <f>+IF(APPLICATION!$F$19="","-",APPLICATION!$F$19)</f>
        <v>-</v>
      </c>
      <c r="D4" s="491"/>
      <c r="E4" s="491"/>
      <c r="F4" s="491"/>
      <c r="G4" s="492"/>
    </row>
    <row r="5" spans="1:7" ht="15" thickTop="1" x14ac:dyDescent="0.3">
      <c r="A5" s="135"/>
    </row>
    <row r="6" spans="1:7" x14ac:dyDescent="0.3">
      <c r="A6" s="135"/>
      <c r="B6" s="149" t="s">
        <v>127</v>
      </c>
      <c r="C6" s="135"/>
      <c r="D6" s="135"/>
      <c r="E6" s="135"/>
      <c r="F6" s="135"/>
      <c r="G6" s="135"/>
    </row>
    <row r="7" spans="1:7" s="74" customFormat="1" ht="26.25" customHeight="1" x14ac:dyDescent="0.3">
      <c r="A7" s="136"/>
      <c r="B7" s="516" t="s">
        <v>128</v>
      </c>
      <c r="C7" s="517"/>
      <c r="D7" s="517"/>
      <c r="E7" s="517"/>
      <c r="F7" s="517"/>
      <c r="G7" s="517"/>
    </row>
    <row r="8" spans="1:7" ht="9.6" customHeight="1" thickBot="1" x14ac:dyDescent="0.35">
      <c r="A8" s="135"/>
      <c r="B8" s="94"/>
      <c r="C8" s="135"/>
      <c r="D8" s="135"/>
      <c r="E8" s="135"/>
      <c r="F8" s="135"/>
      <c r="G8" s="135"/>
    </row>
    <row r="9" spans="1:7" ht="29.25" customHeight="1" thickTop="1" x14ac:dyDescent="0.3">
      <c r="A9" s="135"/>
      <c r="B9" s="150" t="s">
        <v>129</v>
      </c>
      <c r="C9" s="200" t="s">
        <v>130</v>
      </c>
      <c r="D9" s="521" t="s">
        <v>131</v>
      </c>
      <c r="E9" s="522"/>
      <c r="F9" s="521" t="s">
        <v>132</v>
      </c>
      <c r="G9" s="523"/>
    </row>
    <row r="10" spans="1:7" s="119" customFormat="1" x14ac:dyDescent="0.3">
      <c r="A10" s="151"/>
      <c r="B10" s="527" t="s">
        <v>133</v>
      </c>
      <c r="C10" s="528"/>
      <c r="D10" s="528"/>
      <c r="E10" s="528"/>
      <c r="F10" s="528"/>
      <c r="G10" s="529"/>
    </row>
    <row r="11" spans="1:7" s="117" customFormat="1" x14ac:dyDescent="0.3">
      <c r="A11" s="148"/>
      <c r="B11" s="118"/>
      <c r="C11" s="199"/>
      <c r="D11" s="512"/>
      <c r="E11" s="513"/>
      <c r="F11" s="512"/>
      <c r="G11" s="514"/>
    </row>
    <row r="12" spans="1:7" s="117" customFormat="1" x14ac:dyDescent="0.3">
      <c r="A12" s="148"/>
      <c r="B12" s="118"/>
      <c r="C12" s="235"/>
      <c r="D12" s="236"/>
      <c r="E12" s="238"/>
      <c r="F12" s="236"/>
      <c r="G12" s="237"/>
    </row>
    <row r="13" spans="1:7" s="117" customFormat="1" x14ac:dyDescent="0.3">
      <c r="A13" s="148"/>
      <c r="B13" s="118"/>
      <c r="C13" s="199"/>
      <c r="D13" s="524"/>
      <c r="E13" s="525"/>
      <c r="F13" s="524"/>
      <c r="G13" s="526"/>
    </row>
    <row r="14" spans="1:7" s="117" customFormat="1" x14ac:dyDescent="0.3">
      <c r="A14" s="148"/>
      <c r="B14" s="118"/>
      <c r="C14" s="235"/>
      <c r="D14" s="236"/>
      <c r="E14" s="238"/>
      <c r="F14" s="236"/>
      <c r="G14" s="237"/>
    </row>
    <row r="15" spans="1:7" s="117" customFormat="1" x14ac:dyDescent="0.3">
      <c r="A15" s="148"/>
      <c r="B15" s="118"/>
      <c r="C15" s="235"/>
      <c r="D15" s="236"/>
      <c r="E15" s="238"/>
      <c r="F15" s="236"/>
      <c r="G15" s="237"/>
    </row>
    <row r="16" spans="1:7" s="120" customFormat="1" x14ac:dyDescent="0.3">
      <c r="A16" s="152"/>
      <c r="B16" s="121"/>
      <c r="C16" s="201"/>
      <c r="D16" s="506"/>
      <c r="E16" s="506"/>
      <c r="F16" s="506"/>
      <c r="G16" s="507"/>
    </row>
    <row r="17" spans="1:7" s="117" customFormat="1" ht="15" thickBot="1" x14ac:dyDescent="0.35">
      <c r="A17" s="148"/>
      <c r="B17" s="239" t="s">
        <v>56</v>
      </c>
      <c r="C17" s="198"/>
      <c r="D17" s="508"/>
      <c r="E17" s="509"/>
      <c r="F17" s="510">
        <f>SUM(F11:G16)</f>
        <v>0</v>
      </c>
      <c r="G17" s="511"/>
    </row>
    <row r="18" spans="1:7" x14ac:dyDescent="0.3">
      <c r="A18" s="135"/>
      <c r="B18" s="135"/>
      <c r="C18" s="135"/>
      <c r="D18" s="135"/>
      <c r="E18" s="135"/>
      <c r="F18" s="135"/>
      <c r="G18" s="135"/>
    </row>
    <row r="19" spans="1:7" x14ac:dyDescent="0.3">
      <c r="A19" s="135"/>
      <c r="B19" s="149" t="s">
        <v>134</v>
      </c>
      <c r="C19" s="135"/>
      <c r="D19" s="135"/>
      <c r="E19" s="135"/>
      <c r="F19" s="135"/>
      <c r="G19" s="135"/>
    </row>
    <row r="20" spans="1:7" x14ac:dyDescent="0.3">
      <c r="A20" s="135"/>
      <c r="B20" s="217" t="s">
        <v>135</v>
      </c>
      <c r="C20" s="135"/>
      <c r="D20" s="135"/>
      <c r="E20" s="135"/>
      <c r="F20" s="135"/>
      <c r="G20" s="135"/>
    </row>
    <row r="21" spans="1:7" ht="8.25" customHeight="1" thickBot="1" x14ac:dyDescent="0.35">
      <c r="A21" s="135"/>
      <c r="C21" s="135"/>
      <c r="D21" s="135"/>
      <c r="E21" s="135"/>
      <c r="F21" s="135"/>
      <c r="G21" s="135"/>
    </row>
    <row r="22" spans="1:7" ht="15" thickTop="1" x14ac:dyDescent="0.3">
      <c r="A22" s="135"/>
      <c r="B22" s="534" t="s">
        <v>136</v>
      </c>
      <c r="C22" s="533"/>
      <c r="D22" s="531" t="s">
        <v>137</v>
      </c>
      <c r="E22" s="532"/>
      <c r="F22" s="533"/>
      <c r="G22" s="153" t="s">
        <v>138</v>
      </c>
    </row>
    <row r="23" spans="1:7" ht="18.75" customHeight="1" x14ac:dyDescent="0.3">
      <c r="A23" s="135"/>
      <c r="B23" s="502" t="s">
        <v>139</v>
      </c>
      <c r="C23" s="503"/>
      <c r="D23" s="518"/>
      <c r="E23" s="519"/>
      <c r="F23" s="520"/>
      <c r="G23" s="251" t="str">
        <f>+IF($D$33=0,"-",D23/$D$33)</f>
        <v>-</v>
      </c>
    </row>
    <row r="24" spans="1:7" ht="29.25" customHeight="1" x14ac:dyDescent="0.3">
      <c r="A24" s="135"/>
      <c r="B24" s="504" t="s">
        <v>140</v>
      </c>
      <c r="C24" s="505"/>
      <c r="D24" s="518"/>
      <c r="E24" s="519"/>
      <c r="F24" s="520"/>
      <c r="G24" s="251" t="str">
        <f t="shared" ref="G24:G32" si="0">+IF($D$33=0,"-",D24/$D$33)</f>
        <v>-</v>
      </c>
    </row>
    <row r="25" spans="1:7" ht="18.75" customHeight="1" x14ac:dyDescent="0.3">
      <c r="A25" s="135"/>
      <c r="B25" s="504" t="s">
        <v>141</v>
      </c>
      <c r="C25" s="505"/>
      <c r="D25" s="518"/>
      <c r="E25" s="519"/>
      <c r="F25" s="520"/>
      <c r="G25" s="251" t="str">
        <f t="shared" si="0"/>
        <v>-</v>
      </c>
    </row>
    <row r="26" spans="1:7" ht="18.75" customHeight="1" x14ac:dyDescent="0.3">
      <c r="A26" s="135"/>
      <c r="B26" s="154" t="s">
        <v>142</v>
      </c>
      <c r="C26" s="103"/>
      <c r="D26" s="518"/>
      <c r="E26" s="519"/>
      <c r="F26" s="520"/>
      <c r="G26" s="251" t="str">
        <f t="shared" si="0"/>
        <v>-</v>
      </c>
    </row>
    <row r="27" spans="1:7" ht="18.75" customHeight="1" x14ac:dyDescent="0.3">
      <c r="A27" s="135"/>
      <c r="B27" s="154" t="s">
        <v>143</v>
      </c>
      <c r="C27" s="103"/>
      <c r="D27" s="518"/>
      <c r="E27" s="519"/>
      <c r="F27" s="520"/>
      <c r="G27" s="251" t="str">
        <f t="shared" si="0"/>
        <v>-</v>
      </c>
    </row>
    <row r="28" spans="1:7" ht="18.75" customHeight="1" x14ac:dyDescent="0.3">
      <c r="A28" s="135"/>
      <c r="B28" s="154" t="s">
        <v>144</v>
      </c>
      <c r="C28" s="103"/>
      <c r="D28" s="518"/>
      <c r="E28" s="519"/>
      <c r="F28" s="520"/>
      <c r="G28" s="251" t="str">
        <f t="shared" si="0"/>
        <v>-</v>
      </c>
    </row>
    <row r="29" spans="1:7" ht="18.75" customHeight="1" x14ac:dyDescent="0.3">
      <c r="A29" s="135"/>
      <c r="B29" s="154" t="s">
        <v>145</v>
      </c>
      <c r="C29" s="103"/>
      <c r="D29" s="518"/>
      <c r="E29" s="519"/>
      <c r="F29" s="520"/>
      <c r="G29" s="251" t="str">
        <f t="shared" si="0"/>
        <v>-</v>
      </c>
    </row>
    <row r="30" spans="1:7" ht="18.75" customHeight="1" x14ac:dyDescent="0.3">
      <c r="A30" s="135"/>
      <c r="B30" s="504" t="s">
        <v>146</v>
      </c>
      <c r="C30" s="505"/>
      <c r="D30" s="518"/>
      <c r="E30" s="519"/>
      <c r="F30" s="520"/>
      <c r="G30" s="251" t="str">
        <f t="shared" si="0"/>
        <v>-</v>
      </c>
    </row>
    <row r="31" spans="1:7" ht="18.75" customHeight="1" x14ac:dyDescent="0.3">
      <c r="A31" s="135"/>
      <c r="B31" s="504" t="s">
        <v>147</v>
      </c>
      <c r="C31" s="505"/>
      <c r="D31" s="518"/>
      <c r="E31" s="519"/>
      <c r="F31" s="520"/>
      <c r="G31" s="251" t="str">
        <f t="shared" si="0"/>
        <v>-</v>
      </c>
    </row>
    <row r="32" spans="1:7" ht="18.75" customHeight="1" x14ac:dyDescent="0.3">
      <c r="A32" s="135"/>
      <c r="B32" s="504" t="s">
        <v>148</v>
      </c>
      <c r="C32" s="505"/>
      <c r="D32" s="518"/>
      <c r="E32" s="519"/>
      <c r="F32" s="520"/>
      <c r="G32" s="251" t="str">
        <f t="shared" si="0"/>
        <v>-</v>
      </c>
    </row>
    <row r="33" spans="1:7" ht="18.75" customHeight="1" thickBot="1" x14ac:dyDescent="0.35">
      <c r="A33" s="135"/>
      <c r="B33" s="538" t="s">
        <v>149</v>
      </c>
      <c r="C33" s="539"/>
      <c r="D33" s="535">
        <f>SUM(D23:F32)</f>
        <v>0</v>
      </c>
      <c r="E33" s="536"/>
      <c r="F33" s="537"/>
      <c r="G33" s="252">
        <f>SUM(G23:G32)</f>
        <v>0</v>
      </c>
    </row>
    <row r="34" spans="1:7" s="74" customFormat="1" ht="25.5" customHeight="1" thickTop="1" x14ac:dyDescent="0.3">
      <c r="A34" s="136"/>
      <c r="B34" s="540" t="s">
        <v>150</v>
      </c>
      <c r="C34" s="540"/>
      <c r="D34" s="540"/>
      <c r="E34" s="540"/>
      <c r="F34" s="540"/>
      <c r="G34" s="540"/>
    </row>
    <row r="35" spans="1:7" s="74" customFormat="1" ht="45" customHeight="1" x14ac:dyDescent="0.3">
      <c r="A35" s="136"/>
      <c r="B35" s="530" t="s">
        <v>151</v>
      </c>
      <c r="C35" s="530"/>
      <c r="D35" s="530"/>
      <c r="E35" s="530"/>
      <c r="F35" s="530"/>
      <c r="G35" s="530"/>
    </row>
  </sheetData>
  <sheetProtection insertRows="0" deleteRows="0"/>
  <customSheetViews>
    <customSheetView guid="{13344BD5-8CEB-4C4A-AAD5-26D1EACF8C2B}" scale="80" showGridLines="0" fitToPage="1">
      <selection activeCell="C23" sqref="C23"/>
      <pageMargins left="0.23622047244094491" right="0.23622047244094491" top="1.5354330708661419" bottom="0.74803149606299213" header="0.31496062992125984" footer="0.31496062992125984"/>
      <pageSetup paperSize="9" scale="88" orientation="portrait" r:id="rId1"/>
      <headerFooter>
        <oddHeader>&amp;C&amp;G</oddHeader>
        <oddFooter>&amp;R&amp;P</oddFooter>
      </headerFooter>
    </customSheetView>
  </customSheetViews>
  <mergeCells count="39">
    <mergeCell ref="B35:G35"/>
    <mergeCell ref="D23:F23"/>
    <mergeCell ref="D22:F22"/>
    <mergeCell ref="B22:C22"/>
    <mergeCell ref="D31:F31"/>
    <mergeCell ref="D32:F32"/>
    <mergeCell ref="D33:F33"/>
    <mergeCell ref="B30:C30"/>
    <mergeCell ref="B31:C31"/>
    <mergeCell ref="B33:C33"/>
    <mergeCell ref="B34:G34"/>
    <mergeCell ref="B32:C32"/>
    <mergeCell ref="D30:F30"/>
    <mergeCell ref="B1:G1"/>
    <mergeCell ref="A3:B3"/>
    <mergeCell ref="A4:B4"/>
    <mergeCell ref="B7:G7"/>
    <mergeCell ref="D29:F29"/>
    <mergeCell ref="D28:F28"/>
    <mergeCell ref="D27:F27"/>
    <mergeCell ref="D26:F26"/>
    <mergeCell ref="D25:F25"/>
    <mergeCell ref="B25:C25"/>
    <mergeCell ref="D9:E9"/>
    <mergeCell ref="F9:G9"/>
    <mergeCell ref="D13:E13"/>
    <mergeCell ref="F13:G13"/>
    <mergeCell ref="B10:G10"/>
    <mergeCell ref="D24:F24"/>
    <mergeCell ref="C3:G3"/>
    <mergeCell ref="C4:G4"/>
    <mergeCell ref="B23:C23"/>
    <mergeCell ref="B24:C24"/>
    <mergeCell ref="D16:E16"/>
    <mergeCell ref="F16:G16"/>
    <mergeCell ref="D17:E17"/>
    <mergeCell ref="F17:G17"/>
    <mergeCell ref="D11:E11"/>
    <mergeCell ref="F11:G11"/>
  </mergeCells>
  <printOptions horizontalCentered="1"/>
  <pageMargins left="0.39370078740157483" right="0.39370078740157483" top="1.5354330708661419" bottom="0.94488188976377963" header="0.31496062992125984" footer="0.70866141732283472"/>
  <pageSetup paperSize="9" scale="99" fitToHeight="0" orientation="portrait" r:id="rId2"/>
  <headerFooter>
    <oddHeader>&amp;L&amp;G&amp;R&amp;"-,Bold"&amp;14AID FOR
 MISCELLANEOUS
 INVESTMENTS</oddHeader>
    <oddFooter xml:space="preserve">&amp;L&amp;8           v1.0   181015&amp;C&amp;10&amp;A&amp;R&amp;10&amp;P     </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13"/>
  <sheetViews>
    <sheetView showGridLines="0" view="pageLayout" zoomScaleNormal="100" workbookViewId="0">
      <selection activeCell="E7" sqref="E7"/>
    </sheetView>
  </sheetViews>
  <sheetFormatPr defaultColWidth="9.109375" defaultRowHeight="13.2" x14ac:dyDescent="0.25"/>
  <cols>
    <col min="1" max="1" width="2.88671875" style="8" customWidth="1"/>
    <col min="2" max="2" width="5.88671875" style="8" customWidth="1"/>
    <col min="3" max="3" width="4.109375" style="8" customWidth="1"/>
    <col min="4" max="4" width="5.88671875" style="8" customWidth="1"/>
    <col min="5" max="5" width="61.6640625" style="8" customWidth="1"/>
    <col min="6" max="7" width="15.109375" style="9" customWidth="1"/>
    <col min="8" max="8" width="15" style="9" customWidth="1"/>
    <col min="9" max="9" width="17.88671875" style="8" customWidth="1"/>
    <col min="10" max="10" width="18.109375" style="8" customWidth="1"/>
    <col min="11" max="11" width="10.88671875" style="8" customWidth="1"/>
    <col min="12" max="12" width="12.88671875" style="8" customWidth="1"/>
    <col min="13" max="13" width="27.5546875" style="8" customWidth="1"/>
    <col min="14" max="16384" width="9.109375" style="8"/>
  </cols>
  <sheetData>
    <row r="1" spans="2:14" ht="6.75" customHeight="1" x14ac:dyDescent="0.25"/>
    <row r="2" spans="2:14" ht="15" thickBot="1" x14ac:dyDescent="0.35">
      <c r="B2" s="234"/>
      <c r="D2" s="30"/>
      <c r="E2" s="85" t="s">
        <v>152</v>
      </c>
      <c r="F2" s="248" t="s">
        <v>153</v>
      </c>
      <c r="G2" s="541" t="s">
        <v>154</v>
      </c>
      <c r="H2" s="542"/>
    </row>
    <row r="3" spans="2:14" ht="18" customHeight="1" thickTop="1" thickBot="1" x14ac:dyDescent="0.35">
      <c r="C3" s="208"/>
      <c r="D3" s="30"/>
      <c r="E3" s="85" t="s">
        <v>155</v>
      </c>
      <c r="F3" s="551" t="str">
        <f>+IF(APPLICATION!$C$10="","-",APPLICATION!$C$10)</f>
        <v>-</v>
      </c>
      <c r="G3" s="552"/>
      <c r="H3" s="553"/>
    </row>
    <row r="4" spans="2:14" ht="18" customHeight="1" thickTop="1" x14ac:dyDescent="0.3">
      <c r="B4" s="208" t="s">
        <v>156</v>
      </c>
      <c r="C4" s="208"/>
      <c r="D4" s="30"/>
      <c r="E4" s="550" t="s">
        <v>157</v>
      </c>
      <c r="F4" s="550"/>
      <c r="G4" s="550"/>
      <c r="H4" s="550"/>
    </row>
    <row r="5" spans="2:14" ht="13.35" customHeight="1" x14ac:dyDescent="0.3">
      <c r="B5" s="547" t="s">
        <v>158</v>
      </c>
      <c r="C5" s="548"/>
      <c r="D5" s="548"/>
      <c r="E5" s="549"/>
      <c r="F5" s="31" t="str">
        <f>+F2</f>
        <v>2017</v>
      </c>
      <c r="G5" s="31">
        <f>+F5-1</f>
        <v>2016</v>
      </c>
      <c r="H5" s="31">
        <f>+G5-1</f>
        <v>2015</v>
      </c>
      <c r="J5" s="22"/>
      <c r="K5" s="22"/>
      <c r="L5" s="22"/>
      <c r="M5" s="22"/>
      <c r="N5" s="22"/>
    </row>
    <row r="6" spans="2:14" ht="13.35" customHeight="1" x14ac:dyDescent="0.3">
      <c r="B6" s="32" t="s">
        <v>159</v>
      </c>
      <c r="C6" s="33"/>
      <c r="D6" s="33"/>
      <c r="E6" s="34"/>
      <c r="F6" s="240">
        <f>F7+F8</f>
        <v>0</v>
      </c>
      <c r="G6" s="240">
        <f>G7+G8</f>
        <v>0</v>
      </c>
      <c r="H6" s="240">
        <f>H7+H8</f>
        <v>0</v>
      </c>
      <c r="I6" s="554"/>
      <c r="J6" s="555"/>
      <c r="K6" s="555"/>
      <c r="L6" s="555"/>
      <c r="M6" s="555"/>
      <c r="N6" s="22"/>
    </row>
    <row r="7" spans="2:14" ht="14.4" x14ac:dyDescent="0.3">
      <c r="B7" s="32"/>
      <c r="C7" s="33" t="s">
        <v>160</v>
      </c>
      <c r="D7" s="33"/>
      <c r="E7" s="34"/>
      <c r="F7" s="241"/>
      <c r="G7" s="241"/>
      <c r="H7" s="241"/>
      <c r="I7" s="554"/>
      <c r="J7" s="555"/>
      <c r="K7" s="555"/>
      <c r="L7" s="555"/>
      <c r="M7" s="555"/>
    </row>
    <row r="8" spans="2:14" ht="14.4" customHeight="1" x14ac:dyDescent="0.3">
      <c r="B8" s="32"/>
      <c r="C8" s="30" t="s">
        <v>161</v>
      </c>
      <c r="D8" s="26"/>
      <c r="E8" s="34"/>
      <c r="F8" s="241"/>
      <c r="G8" s="241"/>
      <c r="H8" s="241"/>
      <c r="I8" s="554"/>
      <c r="J8" s="555"/>
      <c r="K8" s="556"/>
      <c r="L8" s="556"/>
      <c r="M8" s="556"/>
    </row>
    <row r="9" spans="2:14" ht="13.35" customHeight="1" x14ac:dyDescent="0.3">
      <c r="B9" s="32" t="s">
        <v>162</v>
      </c>
      <c r="C9" s="33"/>
      <c r="D9" s="33"/>
      <c r="E9" s="34"/>
      <c r="F9" s="241"/>
      <c r="G9" s="241"/>
      <c r="H9" s="241"/>
      <c r="I9" s="19"/>
      <c r="J9" s="556"/>
      <c r="K9" s="556"/>
      <c r="L9" s="556"/>
      <c r="M9" s="556"/>
    </row>
    <row r="10" spans="2:14" ht="14.4" customHeight="1" x14ac:dyDescent="0.3">
      <c r="B10" s="35" t="s">
        <v>163</v>
      </c>
      <c r="C10" s="33"/>
      <c r="D10" s="33"/>
      <c r="E10" s="34"/>
      <c r="F10" s="240">
        <f>F11+F18+F23</f>
        <v>0</v>
      </c>
      <c r="G10" s="240">
        <f>G11+G18+G23</f>
        <v>0</v>
      </c>
      <c r="H10" s="240">
        <f>H11+H18+H23</f>
        <v>0</v>
      </c>
      <c r="I10" s="557"/>
      <c r="J10" s="558"/>
      <c r="K10" s="556"/>
      <c r="L10" s="556"/>
      <c r="M10" s="556"/>
    </row>
    <row r="11" spans="2:14" ht="14.4" customHeight="1" x14ac:dyDescent="0.3">
      <c r="B11" s="32"/>
      <c r="C11" s="36" t="s">
        <v>164</v>
      </c>
      <c r="D11" s="26"/>
      <c r="E11" s="34"/>
      <c r="F11" s="240">
        <f>F12+F13+F16+F17</f>
        <v>0</v>
      </c>
      <c r="G11" s="240">
        <f>G12+G13+G16+G17</f>
        <v>0</v>
      </c>
      <c r="H11" s="240">
        <f>H12+H13+H16+H17</f>
        <v>0</v>
      </c>
      <c r="I11" s="559"/>
      <c r="J11" s="560"/>
      <c r="K11" s="560"/>
      <c r="L11" s="560"/>
      <c r="M11" s="560"/>
    </row>
    <row r="12" spans="2:14" ht="13.35" customHeight="1" x14ac:dyDescent="0.3">
      <c r="B12" s="32"/>
      <c r="C12" s="33"/>
      <c r="D12" s="36" t="s">
        <v>165</v>
      </c>
      <c r="E12" s="34"/>
      <c r="F12" s="241"/>
      <c r="G12" s="241"/>
      <c r="H12" s="241"/>
      <c r="I12" s="559"/>
      <c r="J12" s="560"/>
      <c r="K12" s="560"/>
      <c r="L12" s="560"/>
      <c r="M12" s="560"/>
    </row>
    <row r="13" spans="2:14" ht="28.5" customHeight="1" x14ac:dyDescent="0.3">
      <c r="B13" s="32"/>
      <c r="C13" s="26"/>
      <c r="D13" s="543" t="s">
        <v>166</v>
      </c>
      <c r="E13" s="544"/>
      <c r="F13" s="240">
        <f>F14+F15</f>
        <v>0</v>
      </c>
      <c r="G13" s="240">
        <f>G14+G15</f>
        <v>0</v>
      </c>
      <c r="H13" s="240">
        <f>H14+H15</f>
        <v>0</v>
      </c>
      <c r="I13" s="561"/>
      <c r="J13" s="555"/>
      <c r="K13" s="555"/>
      <c r="L13" s="555"/>
      <c r="M13" s="555"/>
    </row>
    <row r="14" spans="2:14" ht="15" customHeight="1" x14ac:dyDescent="0.3">
      <c r="B14" s="32"/>
      <c r="C14" s="26"/>
      <c r="D14" s="26"/>
      <c r="E14" s="37" t="s">
        <v>167</v>
      </c>
      <c r="F14" s="241"/>
      <c r="G14" s="241"/>
      <c r="H14" s="241"/>
      <c r="I14" s="561"/>
      <c r="J14" s="555"/>
      <c r="K14" s="555"/>
      <c r="L14" s="555"/>
      <c r="M14" s="555"/>
    </row>
    <row r="15" spans="2:14" ht="15" customHeight="1" x14ac:dyDescent="0.3">
      <c r="B15" s="32"/>
      <c r="C15" s="33"/>
      <c r="D15" s="33"/>
      <c r="E15" s="37" t="s">
        <v>168</v>
      </c>
      <c r="F15" s="241"/>
      <c r="G15" s="241"/>
      <c r="H15" s="241"/>
      <c r="I15" s="554"/>
      <c r="J15" s="555"/>
      <c r="K15" s="555"/>
      <c r="L15" s="555"/>
      <c r="M15" s="555"/>
    </row>
    <row r="16" spans="2:14" ht="15" customHeight="1" x14ac:dyDescent="0.3">
      <c r="B16" s="32"/>
      <c r="C16" s="33"/>
      <c r="D16" s="247" t="s">
        <v>169</v>
      </c>
      <c r="E16" s="34"/>
      <c r="F16" s="241"/>
      <c r="G16" s="241"/>
      <c r="H16" s="241"/>
      <c r="I16" s="554"/>
      <c r="J16" s="555"/>
      <c r="K16" s="555"/>
      <c r="L16" s="555"/>
      <c r="M16" s="555"/>
    </row>
    <row r="17" spans="1:13" ht="15" customHeight="1" x14ac:dyDescent="0.3">
      <c r="B17" s="55"/>
      <c r="C17" s="38"/>
      <c r="D17" s="36" t="s">
        <v>170</v>
      </c>
      <c r="E17" s="39"/>
      <c r="F17" s="241"/>
      <c r="G17" s="241"/>
      <c r="H17" s="241"/>
      <c r="I17" s="554"/>
      <c r="J17" s="555"/>
      <c r="K17" s="555"/>
      <c r="L17" s="555"/>
      <c r="M17" s="555"/>
    </row>
    <row r="18" spans="1:13" ht="15" customHeight="1" x14ac:dyDescent="0.3">
      <c r="B18" s="32"/>
      <c r="C18" s="36" t="s">
        <v>171</v>
      </c>
      <c r="D18" s="26"/>
      <c r="E18" s="34"/>
      <c r="F18" s="240">
        <f>+SUM(F19:F22)</f>
        <v>0</v>
      </c>
      <c r="G18" s="240">
        <f>+SUM(G19:G22)</f>
        <v>0</v>
      </c>
      <c r="H18" s="240">
        <f>+SUM(H19:H22)</f>
        <v>0</v>
      </c>
      <c r="I18" s="554"/>
      <c r="J18" s="555"/>
      <c r="K18" s="555"/>
      <c r="L18" s="555"/>
      <c r="M18" s="555"/>
    </row>
    <row r="19" spans="1:13" ht="15" customHeight="1" x14ac:dyDescent="0.3">
      <c r="B19" s="32"/>
      <c r="C19" s="33"/>
      <c r="D19" s="36" t="s">
        <v>172</v>
      </c>
      <c r="E19" s="34"/>
      <c r="F19" s="241"/>
      <c r="G19" s="241"/>
      <c r="H19" s="241"/>
      <c r="I19" s="564"/>
      <c r="J19" s="565"/>
      <c r="K19" s="565"/>
      <c r="L19" s="565"/>
      <c r="M19" s="565"/>
    </row>
    <row r="20" spans="1:13" ht="15" customHeight="1" x14ac:dyDescent="0.3">
      <c r="B20" s="32"/>
      <c r="C20" s="33"/>
      <c r="D20" s="36" t="s">
        <v>173</v>
      </c>
      <c r="E20" s="34"/>
      <c r="F20" s="241"/>
      <c r="G20" s="241"/>
      <c r="H20" s="241"/>
      <c r="I20" s="564"/>
      <c r="J20" s="565"/>
      <c r="K20" s="565"/>
      <c r="L20" s="565"/>
      <c r="M20" s="565"/>
    </row>
    <row r="21" spans="1:13" s="10" customFormat="1" ht="15" customHeight="1" x14ac:dyDescent="0.3">
      <c r="A21" s="8"/>
      <c r="B21" s="32"/>
      <c r="C21" s="33"/>
      <c r="D21" s="36" t="s">
        <v>174</v>
      </c>
      <c r="E21" s="34"/>
      <c r="F21" s="241"/>
      <c r="G21" s="241"/>
      <c r="H21" s="241"/>
      <c r="I21" s="20"/>
      <c r="J21" s="21"/>
      <c r="K21" s="21"/>
      <c r="L21" s="21"/>
      <c r="M21" s="21"/>
    </row>
    <row r="22" spans="1:13" ht="15" customHeight="1" x14ac:dyDescent="0.3">
      <c r="B22" s="32"/>
      <c r="C22" s="33"/>
      <c r="D22" s="36" t="s">
        <v>175</v>
      </c>
      <c r="E22" s="34"/>
      <c r="F22" s="241"/>
      <c r="G22" s="241"/>
      <c r="H22" s="241"/>
      <c r="I22" s="20"/>
      <c r="J22" s="21"/>
      <c r="K22" s="21"/>
      <c r="L22" s="21"/>
      <c r="M22" s="21"/>
    </row>
    <row r="23" spans="1:13" ht="15" customHeight="1" x14ac:dyDescent="0.3">
      <c r="B23" s="32"/>
      <c r="C23" s="36" t="s">
        <v>176</v>
      </c>
      <c r="D23" s="33"/>
      <c r="E23" s="34"/>
      <c r="F23" s="240">
        <f>+SUM(F24:F29)</f>
        <v>0</v>
      </c>
      <c r="G23" s="240">
        <f>+SUM(G24:G29)</f>
        <v>0</v>
      </c>
      <c r="H23" s="240">
        <f>+SUM(H24:H29)</f>
        <v>0</v>
      </c>
      <c r="I23" s="562"/>
      <c r="J23" s="563"/>
      <c r="K23" s="563"/>
      <c r="L23" s="563"/>
      <c r="M23" s="563"/>
    </row>
    <row r="24" spans="1:13" ht="15" customHeight="1" x14ac:dyDescent="0.3">
      <c r="B24" s="32"/>
      <c r="C24" s="33"/>
      <c r="D24" s="36" t="s">
        <v>177</v>
      </c>
      <c r="E24" s="34"/>
      <c r="F24" s="241"/>
      <c r="G24" s="241"/>
      <c r="H24" s="241"/>
      <c r="I24" s="562"/>
      <c r="J24" s="563"/>
      <c r="K24" s="563"/>
      <c r="L24" s="563"/>
      <c r="M24" s="563"/>
    </row>
    <row r="25" spans="1:13" ht="15" customHeight="1" x14ac:dyDescent="0.3">
      <c r="B25" s="32"/>
      <c r="C25" s="33"/>
      <c r="D25" s="36" t="s">
        <v>178</v>
      </c>
      <c r="E25" s="34"/>
      <c r="F25" s="241"/>
      <c r="G25" s="241"/>
      <c r="H25" s="241"/>
    </row>
    <row r="26" spans="1:13" ht="15" customHeight="1" x14ac:dyDescent="0.3">
      <c r="B26" s="32"/>
      <c r="C26" s="33"/>
      <c r="D26" s="36" t="s">
        <v>179</v>
      </c>
      <c r="E26" s="34"/>
      <c r="F26" s="241"/>
      <c r="G26" s="241"/>
      <c r="H26" s="241"/>
    </row>
    <row r="27" spans="1:13" ht="28.5" customHeight="1" x14ac:dyDescent="0.3">
      <c r="B27" s="32"/>
      <c r="C27" s="26"/>
      <c r="D27" s="543" t="s">
        <v>180</v>
      </c>
      <c r="E27" s="544"/>
      <c r="F27" s="241"/>
      <c r="G27" s="241"/>
      <c r="H27" s="241"/>
    </row>
    <row r="28" spans="1:13" ht="15" customHeight="1" x14ac:dyDescent="0.3">
      <c r="B28" s="32"/>
      <c r="C28" s="26"/>
      <c r="D28" s="36" t="s">
        <v>181</v>
      </c>
      <c r="E28" s="34"/>
      <c r="F28" s="241"/>
      <c r="G28" s="241"/>
      <c r="H28" s="241"/>
    </row>
    <row r="29" spans="1:13" ht="15" customHeight="1" x14ac:dyDescent="0.3">
      <c r="B29" s="32"/>
      <c r="C29" s="26"/>
      <c r="D29" s="36" t="s">
        <v>182</v>
      </c>
      <c r="E29" s="34"/>
      <c r="F29" s="241"/>
      <c r="G29" s="241"/>
      <c r="H29" s="241"/>
    </row>
    <row r="30" spans="1:13" ht="15" customHeight="1" x14ac:dyDescent="0.3">
      <c r="B30" s="35" t="s">
        <v>183</v>
      </c>
      <c r="C30" s="26"/>
      <c r="D30" s="26"/>
      <c r="E30" s="34"/>
      <c r="F30" s="240">
        <f>+F31+F36+F49+F53</f>
        <v>0</v>
      </c>
      <c r="G30" s="240">
        <f>+G31+G36+G49+G53</f>
        <v>0</v>
      </c>
      <c r="H30" s="240">
        <f>+H31+H36+H49+H53</f>
        <v>0</v>
      </c>
    </row>
    <row r="31" spans="1:13" ht="15" customHeight="1" x14ac:dyDescent="0.3">
      <c r="B31" s="32"/>
      <c r="C31" s="36" t="s">
        <v>184</v>
      </c>
      <c r="D31" s="26"/>
      <c r="E31" s="27"/>
      <c r="F31" s="240">
        <f>+SUM(F32:F35)</f>
        <v>0</v>
      </c>
      <c r="G31" s="240">
        <f>+SUM(G32:G35)</f>
        <v>0</v>
      </c>
      <c r="H31" s="240">
        <f>+SUM(H32:H35)</f>
        <v>0</v>
      </c>
    </row>
    <row r="32" spans="1:13" ht="15" customHeight="1" x14ac:dyDescent="0.3">
      <c r="B32" s="32"/>
      <c r="C32" s="26"/>
      <c r="D32" s="36" t="s">
        <v>185</v>
      </c>
      <c r="E32" s="27"/>
      <c r="F32" s="241"/>
      <c r="G32" s="241"/>
      <c r="H32" s="241"/>
    </row>
    <row r="33" spans="2:8" ht="15" customHeight="1" x14ac:dyDescent="0.3">
      <c r="B33" s="32"/>
      <c r="C33" s="26"/>
      <c r="D33" s="36" t="s">
        <v>186</v>
      </c>
      <c r="E33" s="27"/>
      <c r="F33" s="241"/>
      <c r="G33" s="241"/>
      <c r="H33" s="241"/>
    </row>
    <row r="34" spans="2:8" ht="15" customHeight="1" x14ac:dyDescent="0.3">
      <c r="B34" s="32"/>
      <c r="C34" s="26"/>
      <c r="D34" s="36" t="s">
        <v>187</v>
      </c>
      <c r="E34" s="27"/>
      <c r="F34" s="241"/>
      <c r="G34" s="241"/>
      <c r="H34" s="241"/>
    </row>
    <row r="35" spans="2:8" ht="15" customHeight="1" x14ac:dyDescent="0.3">
      <c r="B35" s="32"/>
      <c r="C35" s="26"/>
      <c r="D35" s="36" t="s">
        <v>188</v>
      </c>
      <c r="E35" s="27"/>
      <c r="F35" s="241"/>
      <c r="G35" s="241"/>
      <c r="H35" s="241"/>
    </row>
    <row r="36" spans="2:8" ht="15" customHeight="1" x14ac:dyDescent="0.3">
      <c r="B36" s="32"/>
      <c r="C36" s="36" t="s">
        <v>189</v>
      </c>
      <c r="D36" s="26"/>
      <c r="E36" s="27"/>
      <c r="F36" s="240">
        <f>+F37+F40+F43+F46</f>
        <v>0</v>
      </c>
      <c r="G36" s="240">
        <f>+G37+G40+G43+G46</f>
        <v>0</v>
      </c>
      <c r="H36" s="240">
        <f>+H37+H40+H43+H46</f>
        <v>0</v>
      </c>
    </row>
    <row r="37" spans="2:8" ht="15" customHeight="1" x14ac:dyDescent="0.3">
      <c r="B37" s="32"/>
      <c r="C37" s="26"/>
      <c r="D37" s="36" t="s">
        <v>190</v>
      </c>
      <c r="E37" s="27"/>
      <c r="F37" s="240">
        <f>+F38+F39</f>
        <v>0</v>
      </c>
      <c r="G37" s="240">
        <f>+G38+G39</f>
        <v>0</v>
      </c>
      <c r="H37" s="240">
        <f>+H38+H39</f>
        <v>0</v>
      </c>
    </row>
    <row r="38" spans="2:8" ht="15" customHeight="1" x14ac:dyDescent="0.3">
      <c r="B38" s="32"/>
      <c r="C38" s="26"/>
      <c r="D38" s="26"/>
      <c r="E38" s="37" t="s">
        <v>191</v>
      </c>
      <c r="F38" s="241"/>
      <c r="G38" s="241"/>
      <c r="H38" s="241"/>
    </row>
    <row r="39" spans="2:8" ht="15" customHeight="1" x14ac:dyDescent="0.3">
      <c r="B39" s="32"/>
      <c r="C39" s="26"/>
      <c r="D39" s="26"/>
      <c r="E39" s="37" t="s">
        <v>192</v>
      </c>
      <c r="F39" s="241"/>
      <c r="G39" s="241"/>
      <c r="H39" s="241"/>
    </row>
    <row r="40" spans="2:8" ht="15" customHeight="1" x14ac:dyDescent="0.3">
      <c r="B40" s="32"/>
      <c r="C40" s="26"/>
      <c r="D40" s="36" t="s">
        <v>178</v>
      </c>
      <c r="E40" s="27"/>
      <c r="F40" s="240">
        <f>+F41+F42</f>
        <v>0</v>
      </c>
      <c r="G40" s="240">
        <f>+G41+G42</f>
        <v>0</v>
      </c>
      <c r="H40" s="240">
        <f>+H41+H42</f>
        <v>0</v>
      </c>
    </row>
    <row r="41" spans="2:8" ht="15" customHeight="1" x14ac:dyDescent="0.3">
      <c r="B41" s="32"/>
      <c r="C41" s="26"/>
      <c r="D41" s="26"/>
      <c r="E41" s="37" t="s">
        <v>191</v>
      </c>
      <c r="F41" s="241"/>
      <c r="G41" s="241"/>
      <c r="H41" s="241"/>
    </row>
    <row r="42" spans="2:8" ht="15" customHeight="1" x14ac:dyDescent="0.3">
      <c r="B42" s="32"/>
      <c r="C42" s="26"/>
      <c r="D42" s="26"/>
      <c r="E42" s="37" t="s">
        <v>192</v>
      </c>
      <c r="F42" s="241"/>
      <c r="G42" s="241"/>
      <c r="H42" s="241"/>
    </row>
    <row r="43" spans="2:8" ht="15" customHeight="1" x14ac:dyDescent="0.3">
      <c r="B43" s="32"/>
      <c r="C43" s="26"/>
      <c r="D43" s="543" t="s">
        <v>193</v>
      </c>
      <c r="E43" s="544"/>
      <c r="F43" s="240">
        <f>+F44+F45</f>
        <v>0</v>
      </c>
      <c r="G43" s="240">
        <f>+G44+G45</f>
        <v>0</v>
      </c>
      <c r="H43" s="240">
        <f>+H44+H45</f>
        <v>0</v>
      </c>
    </row>
    <row r="44" spans="2:8" ht="15" customHeight="1" x14ac:dyDescent="0.3">
      <c r="B44" s="32"/>
      <c r="C44" s="26"/>
      <c r="D44" s="26"/>
      <c r="E44" s="37" t="s">
        <v>191</v>
      </c>
      <c r="F44" s="241"/>
      <c r="G44" s="241"/>
      <c r="H44" s="241"/>
    </row>
    <row r="45" spans="2:8" ht="15" customHeight="1" x14ac:dyDescent="0.3">
      <c r="B45" s="32"/>
      <c r="C45" s="26"/>
      <c r="D45" s="26"/>
      <c r="E45" s="37" t="s">
        <v>192</v>
      </c>
      <c r="F45" s="241"/>
      <c r="G45" s="241"/>
      <c r="H45" s="241"/>
    </row>
    <row r="46" spans="2:8" ht="15" customHeight="1" x14ac:dyDescent="0.3">
      <c r="B46" s="32"/>
      <c r="C46" s="26"/>
      <c r="D46" s="36" t="s">
        <v>194</v>
      </c>
      <c r="E46" s="27"/>
      <c r="F46" s="240">
        <f>+F47+F48</f>
        <v>0</v>
      </c>
      <c r="G46" s="240">
        <f>+G47+G48</f>
        <v>0</v>
      </c>
      <c r="H46" s="240">
        <f>+H47+H48</f>
        <v>0</v>
      </c>
    </row>
    <row r="47" spans="2:8" ht="15" customHeight="1" x14ac:dyDescent="0.3">
      <c r="B47" s="32"/>
      <c r="C47" s="26"/>
      <c r="D47" s="26"/>
      <c r="E47" s="37" t="s">
        <v>191</v>
      </c>
      <c r="F47" s="241"/>
      <c r="G47" s="241"/>
      <c r="H47" s="241"/>
    </row>
    <row r="48" spans="2:8" ht="15" customHeight="1" x14ac:dyDescent="0.3">
      <c r="B48" s="32"/>
      <c r="C48" s="26"/>
      <c r="D48" s="26"/>
      <c r="E48" s="37" t="s">
        <v>192</v>
      </c>
      <c r="F48" s="241"/>
      <c r="G48" s="241"/>
      <c r="H48" s="241"/>
    </row>
    <row r="49" spans="2:8" s="16" customFormat="1" ht="15" customHeight="1" x14ac:dyDescent="0.3">
      <c r="B49" s="40"/>
      <c r="C49" s="41" t="s">
        <v>195</v>
      </c>
      <c r="D49" s="28"/>
      <c r="E49" s="29"/>
      <c r="F49" s="240">
        <f>SUM(F50:F52)</f>
        <v>0</v>
      </c>
      <c r="G49" s="240">
        <f>SUM(G50:G52)</f>
        <v>0</v>
      </c>
      <c r="H49" s="240">
        <f>SUM(H50:H52)</f>
        <v>0</v>
      </c>
    </row>
    <row r="50" spans="2:8" ht="15" customHeight="1" x14ac:dyDescent="0.3">
      <c r="B50" s="32"/>
      <c r="C50" s="26"/>
      <c r="D50" s="545" t="s">
        <v>196</v>
      </c>
      <c r="E50" s="546"/>
      <c r="F50" s="241"/>
      <c r="G50" s="241"/>
      <c r="H50" s="241"/>
    </row>
    <row r="51" spans="2:8" ht="15" customHeight="1" x14ac:dyDescent="0.3">
      <c r="B51" s="32"/>
      <c r="C51" s="26"/>
      <c r="D51" s="36" t="s">
        <v>197</v>
      </c>
      <c r="E51" s="27"/>
      <c r="F51" s="241"/>
      <c r="G51" s="241"/>
      <c r="H51" s="241"/>
    </row>
    <row r="52" spans="2:8" ht="15" customHeight="1" x14ac:dyDescent="0.3">
      <c r="B52" s="32"/>
      <c r="C52" s="26"/>
      <c r="D52" s="36" t="s">
        <v>198</v>
      </c>
      <c r="E52" s="27"/>
      <c r="F52" s="241"/>
      <c r="G52" s="241"/>
      <c r="H52" s="241"/>
    </row>
    <row r="53" spans="2:8" ht="15" customHeight="1" x14ac:dyDescent="0.3">
      <c r="B53" s="32"/>
      <c r="C53" s="543" t="s">
        <v>199</v>
      </c>
      <c r="D53" s="543"/>
      <c r="E53" s="544"/>
      <c r="F53" s="241"/>
      <c r="G53" s="241"/>
      <c r="H53" s="241"/>
    </row>
    <row r="54" spans="2:8" ht="14.4" x14ac:dyDescent="0.3">
      <c r="B54" s="35" t="s">
        <v>200</v>
      </c>
      <c r="C54" s="26"/>
      <c r="D54" s="26"/>
      <c r="E54" s="27"/>
      <c r="F54" s="241"/>
      <c r="G54" s="241"/>
      <c r="H54" s="241"/>
    </row>
    <row r="55" spans="2:8" ht="14.4" x14ac:dyDescent="0.3">
      <c r="B55" s="547" t="s">
        <v>201</v>
      </c>
      <c r="C55" s="548"/>
      <c r="D55" s="548"/>
      <c r="E55" s="549"/>
      <c r="F55" s="246">
        <f>+F54+F30+F10+F9+F6</f>
        <v>0</v>
      </c>
      <c r="G55" s="246">
        <f>+G54+G30+G10+G9+G6</f>
        <v>0</v>
      </c>
      <c r="H55" s="246">
        <f>+H54+H30+H10+H9+H6</f>
        <v>0</v>
      </c>
    </row>
    <row r="56" spans="2:8" ht="14.4" x14ac:dyDescent="0.3">
      <c r="B56" s="218"/>
      <c r="C56" s="218"/>
      <c r="D56" s="218"/>
      <c r="E56" s="218"/>
      <c r="F56" s="242"/>
      <c r="G56" s="242"/>
      <c r="H56" s="242"/>
    </row>
    <row r="57" spans="2:8" ht="5.25" customHeight="1" x14ac:dyDescent="0.3">
      <c r="B57" s="42"/>
      <c r="C57" s="42"/>
      <c r="D57" s="42"/>
      <c r="E57" s="42"/>
      <c r="F57" s="243"/>
      <c r="G57" s="243"/>
      <c r="H57" s="243"/>
    </row>
    <row r="58" spans="2:8" ht="14.4" x14ac:dyDescent="0.3">
      <c r="B58" s="547" t="s">
        <v>202</v>
      </c>
      <c r="C58" s="548"/>
      <c r="D58" s="548"/>
      <c r="E58" s="549"/>
      <c r="F58" s="244" t="str">
        <f>+F5</f>
        <v>2017</v>
      </c>
      <c r="G58" s="244">
        <f>+G5</f>
        <v>2016</v>
      </c>
      <c r="H58" s="244">
        <f>+H5</f>
        <v>2015</v>
      </c>
    </row>
    <row r="59" spans="2:8" ht="14.4" x14ac:dyDescent="0.3">
      <c r="B59" s="35" t="s">
        <v>203</v>
      </c>
      <c r="C59" s="26"/>
      <c r="D59" s="26"/>
      <c r="E59" s="27"/>
      <c r="F59" s="240">
        <f t="shared" ref="F59:G59" si="0">+F60+F61+F62+F63+F70+F71+F72+F73</f>
        <v>0</v>
      </c>
      <c r="G59" s="240">
        <f t="shared" si="0"/>
        <v>0</v>
      </c>
      <c r="H59" s="240">
        <f t="shared" ref="H59" si="1">+H60+H61+H62+H63+H70+H71+H72+H73</f>
        <v>0</v>
      </c>
    </row>
    <row r="60" spans="2:8" ht="14.4" x14ac:dyDescent="0.3">
      <c r="B60" s="32"/>
      <c r="C60" s="36" t="s">
        <v>204</v>
      </c>
      <c r="D60" s="26"/>
      <c r="E60" s="27"/>
      <c r="F60" s="241"/>
      <c r="G60" s="241"/>
      <c r="H60" s="241"/>
    </row>
    <row r="61" spans="2:8" ht="14.4" x14ac:dyDescent="0.3">
      <c r="B61" s="32"/>
      <c r="C61" s="36" t="s">
        <v>205</v>
      </c>
      <c r="D61" s="26"/>
      <c r="E61" s="27"/>
      <c r="F61" s="241"/>
      <c r="G61" s="241"/>
      <c r="H61" s="241"/>
    </row>
    <row r="62" spans="2:8" ht="14.4" x14ac:dyDescent="0.3">
      <c r="B62" s="32"/>
      <c r="C62" s="36" t="s">
        <v>206</v>
      </c>
      <c r="D62" s="26"/>
      <c r="E62" s="27"/>
      <c r="F62" s="241"/>
      <c r="G62" s="241"/>
      <c r="H62" s="241"/>
    </row>
    <row r="63" spans="2:8" ht="14.4" x14ac:dyDescent="0.3">
      <c r="B63" s="32"/>
      <c r="C63" s="36" t="s">
        <v>207</v>
      </c>
      <c r="D63" s="26"/>
      <c r="E63" s="27"/>
      <c r="F63" s="240">
        <f>+SUM(F64:F67)</f>
        <v>0</v>
      </c>
      <c r="G63" s="240">
        <f t="shared" ref="G63:H63" si="2">+SUM(G64:G67)</f>
        <v>0</v>
      </c>
      <c r="H63" s="240">
        <f t="shared" si="2"/>
        <v>0</v>
      </c>
    </row>
    <row r="64" spans="2:8" ht="14.4" x14ac:dyDescent="0.3">
      <c r="B64" s="32"/>
      <c r="C64" s="26"/>
      <c r="D64" s="36" t="s">
        <v>208</v>
      </c>
      <c r="E64" s="27"/>
      <c r="F64" s="241"/>
      <c r="G64" s="241"/>
      <c r="H64" s="241"/>
    </row>
    <row r="65" spans="2:10" ht="14.4" x14ac:dyDescent="0.3">
      <c r="B65" s="32"/>
      <c r="C65" s="26"/>
      <c r="D65" s="36" t="s">
        <v>209</v>
      </c>
      <c r="E65" s="27"/>
      <c r="F65" s="241"/>
      <c r="G65" s="241"/>
      <c r="H65" s="241"/>
    </row>
    <row r="66" spans="2:10" ht="14.4" x14ac:dyDescent="0.3">
      <c r="B66" s="32"/>
      <c r="C66" s="26"/>
      <c r="D66" s="36" t="s">
        <v>210</v>
      </c>
      <c r="E66" s="27"/>
      <c r="F66" s="241"/>
      <c r="G66" s="241"/>
      <c r="H66" s="241"/>
    </row>
    <row r="67" spans="2:10" ht="14.4" x14ac:dyDescent="0.3">
      <c r="B67" s="32"/>
      <c r="C67" s="26"/>
      <c r="D67" s="36" t="s">
        <v>211</v>
      </c>
      <c r="E67" s="27"/>
      <c r="F67" s="240">
        <f>F68+F69</f>
        <v>0</v>
      </c>
      <c r="G67" s="240">
        <f t="shared" ref="G67:H67" si="3">G68+G69</f>
        <v>0</v>
      </c>
      <c r="H67" s="240">
        <f t="shared" si="3"/>
        <v>0</v>
      </c>
    </row>
    <row r="68" spans="2:10" ht="14.4" x14ac:dyDescent="0.3">
      <c r="B68" s="32"/>
      <c r="C68" s="26"/>
      <c r="D68" s="36"/>
      <c r="E68" s="56" t="s">
        <v>212</v>
      </c>
      <c r="F68" s="241"/>
      <c r="G68" s="241"/>
      <c r="H68" s="241"/>
    </row>
    <row r="69" spans="2:10" ht="14.4" x14ac:dyDescent="0.3">
      <c r="B69" s="32"/>
      <c r="C69" s="26"/>
      <c r="D69" s="36"/>
      <c r="E69" s="27" t="s">
        <v>213</v>
      </c>
      <c r="F69" s="241"/>
      <c r="G69" s="241"/>
      <c r="H69" s="241"/>
    </row>
    <row r="70" spans="2:10" ht="14.4" x14ac:dyDescent="0.3">
      <c r="B70" s="32"/>
      <c r="C70" s="36" t="s">
        <v>214</v>
      </c>
      <c r="D70" s="26"/>
      <c r="E70" s="27"/>
      <c r="F70" s="241"/>
      <c r="G70" s="241"/>
      <c r="H70" s="241"/>
    </row>
    <row r="71" spans="2:10" ht="14.4" x14ac:dyDescent="0.3">
      <c r="B71" s="32"/>
      <c r="C71" s="36" t="s">
        <v>215</v>
      </c>
      <c r="D71" s="26"/>
      <c r="E71" s="27"/>
      <c r="F71" s="241"/>
      <c r="G71" s="241"/>
      <c r="H71" s="241"/>
    </row>
    <row r="72" spans="2:10" ht="14.4" x14ac:dyDescent="0.3">
      <c r="B72" s="32"/>
      <c r="C72" s="36" t="s">
        <v>216</v>
      </c>
      <c r="D72" s="26"/>
      <c r="E72" s="27"/>
      <c r="F72" s="241"/>
      <c r="G72" s="241"/>
      <c r="H72" s="241"/>
    </row>
    <row r="73" spans="2:10" ht="14.4" x14ac:dyDescent="0.3">
      <c r="B73" s="32"/>
      <c r="C73" s="36" t="s">
        <v>217</v>
      </c>
      <c r="D73" s="26"/>
      <c r="E73" s="27"/>
      <c r="F73" s="241"/>
      <c r="G73" s="241"/>
      <c r="H73" s="241"/>
    </row>
    <row r="74" spans="2:10" ht="14.4" x14ac:dyDescent="0.3">
      <c r="B74" s="35" t="s">
        <v>218</v>
      </c>
      <c r="C74" s="26"/>
      <c r="D74" s="26"/>
      <c r="E74" s="27"/>
      <c r="F74" s="240">
        <f>F75+F76+F77</f>
        <v>0</v>
      </c>
      <c r="G74" s="240">
        <f t="shared" ref="G74" si="4">G75+G76+G77</f>
        <v>0</v>
      </c>
      <c r="H74" s="240">
        <f t="shared" ref="H74" si="5">H75+H76+H77</f>
        <v>0</v>
      </c>
    </row>
    <row r="75" spans="2:10" ht="14.4" x14ac:dyDescent="0.3">
      <c r="B75" s="32"/>
      <c r="C75" s="26"/>
      <c r="D75" s="36" t="s">
        <v>219</v>
      </c>
      <c r="E75" s="27"/>
      <c r="F75" s="241"/>
      <c r="G75" s="241"/>
      <c r="H75" s="241"/>
    </row>
    <row r="76" spans="2:10" ht="14.4" x14ac:dyDescent="0.3">
      <c r="B76" s="32"/>
      <c r="C76" s="26"/>
      <c r="D76" s="36" t="s">
        <v>220</v>
      </c>
      <c r="E76" s="27"/>
      <c r="F76" s="241"/>
      <c r="G76" s="241"/>
      <c r="H76" s="241"/>
    </row>
    <row r="77" spans="2:10" ht="14.4" x14ac:dyDescent="0.3">
      <c r="B77" s="32"/>
      <c r="C77" s="26"/>
      <c r="D77" s="36" t="s">
        <v>221</v>
      </c>
      <c r="E77" s="27"/>
      <c r="F77" s="241"/>
      <c r="G77" s="241"/>
      <c r="H77" s="241"/>
    </row>
    <row r="78" spans="2:10" ht="14.4" x14ac:dyDescent="0.3">
      <c r="B78" s="35" t="s">
        <v>222</v>
      </c>
      <c r="C78" s="26"/>
      <c r="D78" s="26"/>
      <c r="E78" s="27"/>
      <c r="F78" s="240">
        <f>+F79+F86+F89+F92+F95+F98+F101+F104</f>
        <v>0</v>
      </c>
      <c r="G78" s="240">
        <f>+G79+G86+G89+G92+G95+G98+G101+G104</f>
        <v>0</v>
      </c>
      <c r="H78" s="240">
        <f>+H79+H86+H89+H92+H95+H98+H101+H104</f>
        <v>0</v>
      </c>
      <c r="J78" s="16"/>
    </row>
    <row r="79" spans="2:10" ht="14.4" x14ac:dyDescent="0.3">
      <c r="B79" s="32"/>
      <c r="C79" s="26"/>
      <c r="D79" s="36" t="s">
        <v>223</v>
      </c>
      <c r="E79" s="27"/>
      <c r="F79" s="240">
        <f>F80+F83</f>
        <v>0</v>
      </c>
      <c r="G79" s="240">
        <f t="shared" ref="G79:H79" si="6">G80+G83</f>
        <v>0</v>
      </c>
      <c r="H79" s="240">
        <f t="shared" si="6"/>
        <v>0</v>
      </c>
    </row>
    <row r="80" spans="2:10" ht="14.4" x14ac:dyDescent="0.3">
      <c r="B80" s="32"/>
      <c r="C80" s="26"/>
      <c r="D80" s="26"/>
      <c r="E80" s="37" t="s">
        <v>224</v>
      </c>
      <c r="F80" s="240">
        <f>SUM(F81:F82)</f>
        <v>0</v>
      </c>
      <c r="G80" s="240">
        <f t="shared" ref="G80:H80" si="7">SUM(G81:G82)</f>
        <v>0</v>
      </c>
      <c r="H80" s="240">
        <f t="shared" si="7"/>
        <v>0</v>
      </c>
    </row>
    <row r="81" spans="2:8" ht="14.4" x14ac:dyDescent="0.3">
      <c r="B81" s="32"/>
      <c r="C81" s="26"/>
      <c r="D81" s="26"/>
      <c r="E81" s="37" t="s">
        <v>225</v>
      </c>
      <c r="F81" s="241"/>
      <c r="G81" s="241"/>
      <c r="H81" s="241"/>
    </row>
    <row r="82" spans="2:8" ht="14.4" x14ac:dyDescent="0.3">
      <c r="B82" s="32"/>
      <c r="C82" s="26"/>
      <c r="D82" s="26"/>
      <c r="E82" s="37" t="s">
        <v>226</v>
      </c>
      <c r="F82" s="241"/>
      <c r="G82" s="241"/>
      <c r="H82" s="241"/>
    </row>
    <row r="83" spans="2:8" ht="14.4" x14ac:dyDescent="0.3">
      <c r="B83" s="32"/>
      <c r="C83" s="26"/>
      <c r="D83" s="26"/>
      <c r="E83" s="37" t="s">
        <v>227</v>
      </c>
      <c r="F83" s="240">
        <f>SUM(F84:F85)</f>
        <v>0</v>
      </c>
      <c r="G83" s="240">
        <f t="shared" ref="G83" si="8">SUM(G84:G85)</f>
        <v>0</v>
      </c>
      <c r="H83" s="240">
        <f t="shared" ref="H83" si="9">SUM(H84:H85)</f>
        <v>0</v>
      </c>
    </row>
    <row r="84" spans="2:8" ht="14.4" x14ac:dyDescent="0.3">
      <c r="B84" s="32"/>
      <c r="C84" s="26"/>
      <c r="D84" s="26"/>
      <c r="E84" s="37" t="s">
        <v>225</v>
      </c>
      <c r="F84" s="241"/>
      <c r="G84" s="241"/>
      <c r="H84" s="241"/>
    </row>
    <row r="85" spans="2:8" ht="14.4" x14ac:dyDescent="0.3">
      <c r="B85" s="32"/>
      <c r="C85" s="26"/>
      <c r="D85" s="26"/>
      <c r="E85" s="37" t="s">
        <v>226</v>
      </c>
      <c r="F85" s="241"/>
      <c r="G85" s="241"/>
      <c r="H85" s="241"/>
    </row>
    <row r="86" spans="2:8" ht="14.4" x14ac:dyDescent="0.3">
      <c r="B86" s="32"/>
      <c r="C86" s="26"/>
      <c r="D86" s="36" t="s">
        <v>228</v>
      </c>
      <c r="E86" s="27"/>
      <c r="F86" s="240">
        <f>SUM(F87:F88)</f>
        <v>0</v>
      </c>
      <c r="G86" s="240">
        <f t="shared" ref="G86" si="10">SUM(G87:G88)</f>
        <v>0</v>
      </c>
      <c r="H86" s="240">
        <f t="shared" ref="H86" si="11">SUM(H87:H88)</f>
        <v>0</v>
      </c>
    </row>
    <row r="87" spans="2:8" ht="14.4" x14ac:dyDescent="0.3">
      <c r="B87" s="32"/>
      <c r="C87" s="26"/>
      <c r="D87" s="26"/>
      <c r="E87" s="37" t="s">
        <v>191</v>
      </c>
      <c r="F87" s="241"/>
      <c r="G87" s="241"/>
      <c r="H87" s="241"/>
    </row>
    <row r="88" spans="2:8" ht="14.4" x14ac:dyDescent="0.3">
      <c r="B88" s="32"/>
      <c r="C88" s="26"/>
      <c r="D88" s="26"/>
      <c r="E88" s="37" t="s">
        <v>192</v>
      </c>
      <c r="F88" s="241"/>
      <c r="G88" s="241"/>
      <c r="H88" s="241"/>
    </row>
    <row r="89" spans="2:8" ht="30.75" customHeight="1" x14ac:dyDescent="0.3">
      <c r="B89" s="32"/>
      <c r="C89" s="26"/>
      <c r="D89" s="543" t="s">
        <v>229</v>
      </c>
      <c r="E89" s="544"/>
      <c r="F89" s="240">
        <f>SUM(F90:F91)</f>
        <v>0</v>
      </c>
      <c r="G89" s="240">
        <f t="shared" ref="G89" si="12">SUM(G90:G91)</f>
        <v>0</v>
      </c>
      <c r="H89" s="240">
        <f t="shared" ref="H89" si="13">SUM(H90:H91)</f>
        <v>0</v>
      </c>
    </row>
    <row r="90" spans="2:8" ht="14.4" x14ac:dyDescent="0.3">
      <c r="B90" s="32"/>
      <c r="C90" s="26"/>
      <c r="D90" s="26"/>
      <c r="E90" s="37" t="s">
        <v>230</v>
      </c>
      <c r="F90" s="241"/>
      <c r="G90" s="241"/>
      <c r="H90" s="241"/>
    </row>
    <row r="91" spans="2:8" ht="14.4" x14ac:dyDescent="0.3">
      <c r="B91" s="32"/>
      <c r="C91" s="26"/>
      <c r="D91" s="26"/>
      <c r="E91" s="37" t="s">
        <v>192</v>
      </c>
      <c r="F91" s="241"/>
      <c r="G91" s="241"/>
      <c r="H91" s="241"/>
    </row>
    <row r="92" spans="2:8" ht="14.4" x14ac:dyDescent="0.3">
      <c r="B92" s="32"/>
      <c r="C92" s="26"/>
      <c r="D92" s="36" t="s">
        <v>231</v>
      </c>
      <c r="E92" s="27"/>
      <c r="F92" s="240">
        <f>SUM(F93:F94)</f>
        <v>0</v>
      </c>
      <c r="G92" s="240">
        <f t="shared" ref="G92" si="14">SUM(G93:G94)</f>
        <v>0</v>
      </c>
      <c r="H92" s="240">
        <f t="shared" ref="H92" si="15">SUM(H93:H94)</f>
        <v>0</v>
      </c>
    </row>
    <row r="93" spans="2:8" ht="14.4" x14ac:dyDescent="0.3">
      <c r="B93" s="32"/>
      <c r="C93" s="26"/>
      <c r="D93" s="26"/>
      <c r="E93" s="37" t="s">
        <v>191</v>
      </c>
      <c r="F93" s="241"/>
      <c r="G93" s="241"/>
      <c r="H93" s="241"/>
    </row>
    <row r="94" spans="2:8" ht="14.4" x14ac:dyDescent="0.3">
      <c r="B94" s="32"/>
      <c r="C94" s="26"/>
      <c r="D94" s="26"/>
      <c r="E94" s="37" t="s">
        <v>192</v>
      </c>
      <c r="F94" s="241"/>
      <c r="G94" s="241"/>
      <c r="H94" s="241"/>
    </row>
    <row r="95" spans="2:8" ht="14.4" x14ac:dyDescent="0.3">
      <c r="B95" s="32"/>
      <c r="C95" s="26"/>
      <c r="D95" s="36" t="s">
        <v>232</v>
      </c>
      <c r="E95" s="27"/>
      <c r="F95" s="240">
        <f>SUM(F96:F97)</f>
        <v>0</v>
      </c>
      <c r="G95" s="240">
        <f t="shared" ref="G95" si="16">SUM(G96:G97)</f>
        <v>0</v>
      </c>
      <c r="H95" s="240">
        <f t="shared" ref="H95" si="17">SUM(H96:H97)</f>
        <v>0</v>
      </c>
    </row>
    <row r="96" spans="2:8" ht="14.4" x14ac:dyDescent="0.3">
      <c r="B96" s="32"/>
      <c r="C96" s="26"/>
      <c r="D96" s="26"/>
      <c r="E96" s="37" t="s">
        <v>191</v>
      </c>
      <c r="F96" s="241"/>
      <c r="G96" s="241"/>
      <c r="H96" s="241"/>
    </row>
    <row r="97" spans="2:8" ht="14.4" x14ac:dyDescent="0.3">
      <c r="B97" s="32"/>
      <c r="C97" s="26"/>
      <c r="D97" s="26"/>
      <c r="E97" s="37" t="s">
        <v>192</v>
      </c>
      <c r="F97" s="241"/>
      <c r="G97" s="241"/>
      <c r="H97" s="241"/>
    </row>
    <row r="98" spans="2:8" ht="14.4" x14ac:dyDescent="0.3">
      <c r="B98" s="32"/>
      <c r="C98" s="26"/>
      <c r="D98" s="36" t="s">
        <v>233</v>
      </c>
      <c r="E98" s="27"/>
      <c r="F98" s="240">
        <f>SUM(F99:F100)</f>
        <v>0</v>
      </c>
      <c r="G98" s="240">
        <f t="shared" ref="G98" si="18">SUM(G99:G100)</f>
        <v>0</v>
      </c>
      <c r="H98" s="240">
        <f t="shared" ref="H98" si="19">SUM(H99:H100)</f>
        <v>0</v>
      </c>
    </row>
    <row r="99" spans="2:8" ht="14.4" x14ac:dyDescent="0.3">
      <c r="B99" s="32"/>
      <c r="C99" s="26"/>
      <c r="D99" s="26"/>
      <c r="E99" s="37" t="s">
        <v>191</v>
      </c>
      <c r="F99" s="241"/>
      <c r="G99" s="241"/>
      <c r="H99" s="241"/>
    </row>
    <row r="100" spans="2:8" ht="14.4" x14ac:dyDescent="0.3">
      <c r="B100" s="32"/>
      <c r="C100" s="26"/>
      <c r="D100" s="26"/>
      <c r="E100" s="37" t="s">
        <v>192</v>
      </c>
      <c r="F100" s="241"/>
      <c r="G100" s="241"/>
      <c r="H100" s="241"/>
    </row>
    <row r="101" spans="2:8" ht="14.4" x14ac:dyDescent="0.3">
      <c r="B101" s="32"/>
      <c r="C101" s="26"/>
      <c r="D101" s="545" t="s">
        <v>234</v>
      </c>
      <c r="E101" s="546"/>
      <c r="F101" s="240">
        <f>SUM(F102:F103)</f>
        <v>0</v>
      </c>
      <c r="G101" s="240">
        <f t="shared" ref="G101" si="20">SUM(G102:G103)</f>
        <v>0</v>
      </c>
      <c r="H101" s="240">
        <f t="shared" ref="H101" si="21">SUM(H102:H103)</f>
        <v>0</v>
      </c>
    </row>
    <row r="102" spans="2:8" ht="14.4" x14ac:dyDescent="0.3">
      <c r="B102" s="32"/>
      <c r="C102" s="26"/>
      <c r="D102" s="26"/>
      <c r="E102" s="37" t="s">
        <v>191</v>
      </c>
      <c r="F102" s="241"/>
      <c r="G102" s="241"/>
      <c r="H102" s="241"/>
    </row>
    <row r="103" spans="2:8" ht="14.4" x14ac:dyDescent="0.3">
      <c r="B103" s="32"/>
      <c r="C103" s="26"/>
      <c r="D103" s="26"/>
      <c r="E103" s="37" t="s">
        <v>192</v>
      </c>
      <c r="F103" s="241"/>
      <c r="G103" s="241"/>
      <c r="H103" s="241"/>
    </row>
    <row r="104" spans="2:8" ht="14.4" x14ac:dyDescent="0.3">
      <c r="B104" s="32"/>
      <c r="C104" s="26"/>
      <c r="D104" s="36" t="s">
        <v>235</v>
      </c>
      <c r="E104" s="27"/>
      <c r="F104" s="240">
        <f>SUM(F105:F107)</f>
        <v>0</v>
      </c>
      <c r="G104" s="240">
        <f t="shared" ref="G104" si="22">SUM(G105:G107)</f>
        <v>0</v>
      </c>
      <c r="H104" s="240">
        <f t="shared" ref="H104" si="23">SUM(H105:H107)</f>
        <v>0</v>
      </c>
    </row>
    <row r="105" spans="2:8" ht="14.4" x14ac:dyDescent="0.3">
      <c r="B105" s="32"/>
      <c r="C105" s="26"/>
      <c r="D105" s="26"/>
      <c r="E105" s="37" t="s">
        <v>236</v>
      </c>
      <c r="F105" s="241"/>
      <c r="G105" s="241"/>
      <c r="H105" s="241"/>
    </row>
    <row r="106" spans="2:8" ht="14.4" x14ac:dyDescent="0.3">
      <c r="B106" s="32"/>
      <c r="C106" s="26"/>
      <c r="D106" s="26"/>
      <c r="E106" s="37" t="s">
        <v>237</v>
      </c>
      <c r="F106" s="241"/>
      <c r="G106" s="241"/>
      <c r="H106" s="241"/>
    </row>
    <row r="107" spans="2:8" ht="14.4" x14ac:dyDescent="0.3">
      <c r="B107" s="32"/>
      <c r="C107" s="26"/>
      <c r="D107" s="36"/>
      <c r="E107" s="27" t="s">
        <v>238</v>
      </c>
      <c r="F107" s="240">
        <f>SUM(F108:F109)</f>
        <v>0</v>
      </c>
      <c r="G107" s="240">
        <f t="shared" ref="G107" si="24">SUM(G108:G109)</f>
        <v>0</v>
      </c>
      <c r="H107" s="240">
        <f t="shared" ref="H107" si="25">SUM(H108:H109)</f>
        <v>0</v>
      </c>
    </row>
    <row r="108" spans="2:8" ht="14.4" x14ac:dyDescent="0.3">
      <c r="B108" s="32"/>
      <c r="C108" s="26"/>
      <c r="D108" s="26"/>
      <c r="E108" s="37" t="s">
        <v>225</v>
      </c>
      <c r="F108" s="241"/>
      <c r="G108" s="241"/>
      <c r="H108" s="241"/>
    </row>
    <row r="109" spans="2:8" ht="14.4" x14ac:dyDescent="0.3">
      <c r="B109" s="32"/>
      <c r="C109" s="26"/>
      <c r="D109" s="26"/>
      <c r="E109" s="37" t="s">
        <v>226</v>
      </c>
      <c r="F109" s="241"/>
      <c r="G109" s="241"/>
      <c r="H109" s="241"/>
    </row>
    <row r="110" spans="2:8" ht="14.4" x14ac:dyDescent="0.3">
      <c r="B110" s="35" t="s">
        <v>239</v>
      </c>
      <c r="C110" s="26"/>
      <c r="D110" s="26"/>
      <c r="E110" s="27"/>
      <c r="F110" s="245"/>
      <c r="G110" s="245"/>
      <c r="H110" s="245"/>
    </row>
    <row r="111" spans="2:8" ht="14.4" x14ac:dyDescent="0.3">
      <c r="B111" s="547" t="s">
        <v>240</v>
      </c>
      <c r="C111" s="548"/>
      <c r="D111" s="548"/>
      <c r="E111" s="549"/>
      <c r="F111" s="246">
        <f>F59+F74+F78+F110</f>
        <v>0</v>
      </c>
      <c r="G111" s="246">
        <f t="shared" ref="G111:H111" si="26">G59+G74+G78+G110</f>
        <v>0</v>
      </c>
      <c r="H111" s="246">
        <f t="shared" si="26"/>
        <v>0</v>
      </c>
    </row>
    <row r="113" spans="6:8" x14ac:dyDescent="0.25">
      <c r="F113" s="9" t="str">
        <f>+IF(F111=F55,"OK","non OK")</f>
        <v>OK</v>
      </c>
      <c r="G113" s="9" t="str">
        <f t="shared" ref="G113:H113" si="27">+IF(G111=G55,"OK","non OK")</f>
        <v>OK</v>
      </c>
      <c r="H113" s="9" t="str">
        <f t="shared" si="27"/>
        <v>OK</v>
      </c>
    </row>
  </sheetData>
  <customSheetViews>
    <customSheetView guid="{13344BD5-8CEB-4C4A-AAD5-26D1EACF8C2B}" scale="80" showGridLines="0">
      <selection activeCell="E42" sqref="E42"/>
      <rowBreaks count="1" manualBreakCount="1">
        <brk id="55" min="1" max="7" man="1"/>
      </rowBreaks>
      <pageMargins left="0.31496062992125984" right="0.31496062992125984" top="1.5354330708661419" bottom="0.74803149606299213" header="0.31496062992125984" footer="0.31496062992125984"/>
      <printOptions horizontalCentered="1"/>
      <pageSetup paperSize="9" scale="70" fitToHeight="2" orientation="portrait" r:id="rId1"/>
      <headerFooter>
        <oddHeader>&amp;C&amp;G</oddHeader>
        <oddFooter>&amp;R&amp;P</oddFooter>
      </headerFooter>
    </customSheetView>
  </customSheetViews>
  <mergeCells count="26">
    <mergeCell ref="I11:M12"/>
    <mergeCell ref="I13:M13"/>
    <mergeCell ref="I14:M16"/>
    <mergeCell ref="I17:M18"/>
    <mergeCell ref="I23:M24"/>
    <mergeCell ref="I19:M20"/>
    <mergeCell ref="I6:M7"/>
    <mergeCell ref="I8:J8"/>
    <mergeCell ref="K8:M8"/>
    <mergeCell ref="J9:M9"/>
    <mergeCell ref="I10:J10"/>
    <mergeCell ref="K10:M10"/>
    <mergeCell ref="G2:H2"/>
    <mergeCell ref="D89:E89"/>
    <mergeCell ref="D101:E101"/>
    <mergeCell ref="B111:E111"/>
    <mergeCell ref="B5:E5"/>
    <mergeCell ref="B55:E55"/>
    <mergeCell ref="B58:E58"/>
    <mergeCell ref="D13:E13"/>
    <mergeCell ref="D27:E27"/>
    <mergeCell ref="D43:E43"/>
    <mergeCell ref="C53:E53"/>
    <mergeCell ref="D50:E50"/>
    <mergeCell ref="E4:H4"/>
    <mergeCell ref="F3:H3"/>
  </mergeCells>
  <conditionalFormatting sqref="F113:H113">
    <cfRule type="expression" dxfId="1" priority="1">
      <formula>F113="non OK"</formula>
    </cfRule>
    <cfRule type="expression" dxfId="0" priority="2">
      <formula>F113="OK"</formula>
    </cfRule>
  </conditionalFormatting>
  <dataValidations count="1">
    <dataValidation type="list" allowBlank="1" showInputMessage="1" showErrorMessage="1" sqref="F2">
      <formula1>"2016,2017,2018,2019,2020,2021,2022,2023,2024,2025,2026,2027,2028,2029,2030"</formula1>
    </dataValidation>
  </dataValidations>
  <printOptions horizontalCentered="1"/>
  <pageMargins left="0.39370078740157483" right="0.39370078740157483" top="1.5354330708661419" bottom="0.94488188976377963" header="0.31496062992125984" footer="0.70866141732283472"/>
  <pageSetup paperSize="9" scale="75" fitToHeight="0" orientation="portrait" r:id="rId2"/>
  <headerFooter>
    <oddHeader>&amp;L&amp;G&amp;R&amp;"-,Bold"&amp;14AID FOR
 MISCELLANEOUS
 INVESTMENTS</oddHeader>
    <oddFooter xml:space="preserve">&amp;L&amp;8           v1.0   181015&amp;C&amp;10&amp;A&amp;R&amp;10&amp;P     </oddFooter>
  </headerFooter>
  <rowBreaks count="1" manualBreakCount="1">
    <brk id="56" min="1" max="7" man="1"/>
  </rowBreaks>
  <ignoredErrors>
    <ignoredError sqref="F110:G110 F7 F9:G9 F8" numberStoredAsText="1"/>
    <ignoredError sqref="F5:H5 F10:G19 F59:G66 G67 F79:G102 F111:G111 F6:G6 F68:G77 G108 F57:H58 F20 F21:G55 F104:G107" numberStoredAsText="1" unlockedFormula="1"/>
    <ignoredError sqref="F67" unlockedFormula="1"/>
  </ignoredError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showGridLines="0" view="pageLayout" zoomScaleNormal="100" workbookViewId="0">
      <selection activeCell="D40" sqref="D40:F40"/>
    </sheetView>
  </sheetViews>
  <sheetFormatPr defaultColWidth="11.44140625" defaultRowHeight="13.2" x14ac:dyDescent="0.25"/>
  <cols>
    <col min="1" max="1" width="2" style="11" customWidth="1"/>
    <col min="2" max="2" width="11" style="13" customWidth="1"/>
    <col min="3" max="3" width="66.33203125" style="13" customWidth="1"/>
    <col min="4" max="6" width="16.44140625" style="14" customWidth="1"/>
    <col min="7" max="8" width="17.109375" style="11" customWidth="1"/>
    <col min="9" max="10" width="11.44140625" style="11"/>
    <col min="11" max="11" width="16.88671875" style="11" customWidth="1"/>
    <col min="12" max="12" width="11.44140625" style="11"/>
    <col min="13" max="16384" width="11.44140625" style="13"/>
  </cols>
  <sheetData>
    <row r="1" spans="1:14" s="11" customFormat="1" ht="6.75" customHeight="1" x14ac:dyDescent="0.25">
      <c r="D1" s="12"/>
      <c r="E1" s="12"/>
      <c r="F1" s="12"/>
    </row>
    <row r="2" spans="1:14" s="45" customFormat="1" ht="14.4" x14ac:dyDescent="0.3">
      <c r="A2" s="44"/>
      <c r="B2" s="30"/>
      <c r="C2" s="85" t="s">
        <v>152</v>
      </c>
      <c r="D2" s="253" t="s">
        <v>153</v>
      </c>
      <c r="E2" s="541" t="s">
        <v>154</v>
      </c>
      <c r="F2" s="542"/>
      <c r="G2" s="44"/>
      <c r="H2" s="44"/>
      <c r="I2" s="44"/>
      <c r="J2" s="44"/>
      <c r="K2" s="44"/>
      <c r="L2" s="44"/>
    </row>
    <row r="3" spans="1:14" s="45" customFormat="1" ht="14.1" customHeight="1" x14ac:dyDescent="0.3">
      <c r="A3" s="44"/>
      <c r="B3" s="576" t="s">
        <v>156</v>
      </c>
      <c r="C3" s="85" t="s">
        <v>155</v>
      </c>
      <c r="D3" s="578" t="s">
        <v>324</v>
      </c>
      <c r="E3" s="579"/>
      <c r="F3" s="579"/>
      <c r="G3" s="44"/>
      <c r="H3" s="44"/>
      <c r="I3" s="44"/>
      <c r="J3" s="44"/>
      <c r="K3" s="44"/>
      <c r="L3" s="44"/>
    </row>
    <row r="4" spans="1:14" s="44" customFormat="1" ht="15" customHeight="1" x14ac:dyDescent="0.3">
      <c r="B4" s="577"/>
      <c r="C4" s="580" t="s">
        <v>157</v>
      </c>
      <c r="D4" s="580"/>
      <c r="E4" s="580"/>
      <c r="F4" s="580"/>
    </row>
    <row r="5" spans="1:14" s="45" customFormat="1" ht="13.35" customHeight="1" x14ac:dyDescent="0.3">
      <c r="A5" s="44"/>
      <c r="B5" s="547" t="s">
        <v>241</v>
      </c>
      <c r="C5" s="549"/>
      <c r="D5" s="46" t="str">
        <f>+D2</f>
        <v>2017</v>
      </c>
      <c r="E5" s="46">
        <f>+D5-1</f>
        <v>2016</v>
      </c>
      <c r="F5" s="46">
        <f>+E5-1</f>
        <v>2015</v>
      </c>
      <c r="G5" s="44"/>
      <c r="H5" s="47"/>
      <c r="I5" s="47"/>
      <c r="J5" s="47"/>
      <c r="K5" s="47"/>
      <c r="L5" s="44"/>
    </row>
    <row r="6" spans="1:14" s="45" customFormat="1" ht="15" customHeight="1" x14ac:dyDescent="0.3">
      <c r="A6" s="44"/>
      <c r="B6" s="48" t="s">
        <v>242</v>
      </c>
      <c r="C6" s="49"/>
      <c r="D6" s="249"/>
      <c r="E6" s="249"/>
      <c r="F6" s="249"/>
      <c r="G6" s="554"/>
      <c r="H6" s="555"/>
      <c r="I6" s="555"/>
      <c r="J6" s="555"/>
      <c r="K6" s="555"/>
      <c r="L6" s="44"/>
    </row>
    <row r="7" spans="1:14" s="45" customFormat="1" ht="15" customHeight="1" x14ac:dyDescent="0.3">
      <c r="A7" s="44"/>
      <c r="B7" s="35" t="s">
        <v>243</v>
      </c>
      <c r="C7" s="30"/>
      <c r="D7" s="250"/>
      <c r="E7" s="250"/>
      <c r="F7" s="250"/>
      <c r="G7" s="554"/>
      <c r="H7" s="555"/>
      <c r="I7" s="555"/>
      <c r="J7" s="555"/>
      <c r="K7" s="555"/>
      <c r="L7" s="44"/>
    </row>
    <row r="8" spans="1:14" s="44" customFormat="1" ht="15" customHeight="1" x14ac:dyDescent="0.3">
      <c r="B8" s="35" t="s">
        <v>244</v>
      </c>
      <c r="C8" s="30"/>
      <c r="D8" s="250"/>
      <c r="E8" s="250"/>
      <c r="F8" s="250"/>
      <c r="G8" s="554"/>
      <c r="H8" s="555"/>
      <c r="I8" s="556"/>
      <c r="J8" s="556"/>
      <c r="K8" s="556"/>
    </row>
    <row r="9" spans="1:14" s="44" customFormat="1" ht="15" customHeight="1" x14ac:dyDescent="0.3">
      <c r="B9" s="35" t="s">
        <v>245</v>
      </c>
      <c r="C9" s="30"/>
      <c r="D9" s="250"/>
      <c r="E9" s="250"/>
      <c r="F9" s="250"/>
      <c r="G9" s="19"/>
      <c r="H9" s="556"/>
      <c r="I9" s="556"/>
      <c r="J9" s="556"/>
      <c r="K9" s="556"/>
    </row>
    <row r="10" spans="1:14" s="44" customFormat="1" ht="15" customHeight="1" x14ac:dyDescent="0.3">
      <c r="B10" s="35" t="s">
        <v>246</v>
      </c>
      <c r="C10" s="30"/>
      <c r="D10" s="254">
        <f>SUM(D11:D12)</f>
        <v>0</v>
      </c>
      <c r="E10" s="254">
        <f t="shared" ref="E10:F10" si="0">SUM(E11:E12)</f>
        <v>0</v>
      </c>
      <c r="F10" s="254">
        <f t="shared" si="0"/>
        <v>0</v>
      </c>
      <c r="G10" s="557"/>
      <c r="H10" s="558"/>
      <c r="I10" s="556"/>
      <c r="J10" s="556"/>
      <c r="K10" s="556"/>
      <c r="L10" s="43"/>
      <c r="M10" s="43"/>
      <c r="N10" s="43"/>
    </row>
    <row r="11" spans="1:14" s="44" customFormat="1" ht="15" customHeight="1" x14ac:dyDescent="0.3">
      <c r="B11" s="32"/>
      <c r="C11" s="36" t="s">
        <v>247</v>
      </c>
      <c r="D11" s="250"/>
      <c r="E11" s="250"/>
      <c r="F11" s="250"/>
      <c r="G11" s="559"/>
      <c r="H11" s="560"/>
      <c r="I11" s="560"/>
      <c r="J11" s="560"/>
      <c r="K11" s="560"/>
    </row>
    <row r="12" spans="1:14" s="44" customFormat="1" ht="15" customHeight="1" x14ac:dyDescent="0.3">
      <c r="B12" s="32"/>
      <c r="C12" s="36" t="s">
        <v>248</v>
      </c>
      <c r="D12" s="250"/>
      <c r="E12" s="250"/>
      <c r="F12" s="250"/>
      <c r="G12" s="559"/>
      <c r="H12" s="560"/>
      <c r="I12" s="560"/>
      <c r="J12" s="560"/>
      <c r="K12" s="560"/>
    </row>
    <row r="13" spans="1:14" s="44" customFormat="1" ht="15" customHeight="1" x14ac:dyDescent="0.3">
      <c r="B13" s="35" t="s">
        <v>249</v>
      </c>
      <c r="C13" s="30"/>
      <c r="D13" s="254">
        <f>SUM(D14:D15)+D18</f>
        <v>0</v>
      </c>
      <c r="E13" s="254">
        <f>SUM(E14:E15)+E18</f>
        <v>0</v>
      </c>
      <c r="F13" s="254">
        <f>SUM(F14:F15)+F18</f>
        <v>0</v>
      </c>
      <c r="G13" s="561"/>
      <c r="H13" s="555"/>
      <c r="I13" s="555"/>
      <c r="J13" s="555"/>
      <c r="K13" s="555"/>
    </row>
    <row r="14" spans="1:14" s="44" customFormat="1" ht="15" customHeight="1" x14ac:dyDescent="0.3">
      <c r="B14" s="32"/>
      <c r="C14" s="36" t="s">
        <v>250</v>
      </c>
      <c r="D14" s="250"/>
      <c r="E14" s="250"/>
      <c r="F14" s="250"/>
      <c r="G14" s="561"/>
      <c r="H14" s="555"/>
      <c r="I14" s="555"/>
      <c r="J14" s="555"/>
      <c r="K14" s="555"/>
    </row>
    <row r="15" spans="1:14" s="44" customFormat="1" ht="15" customHeight="1" x14ac:dyDescent="0.3">
      <c r="B15" s="32"/>
      <c r="C15" s="36" t="s">
        <v>251</v>
      </c>
      <c r="D15" s="254">
        <f>SUM(D16:D17)</f>
        <v>0</v>
      </c>
      <c r="E15" s="254">
        <f t="shared" ref="E15:F15" si="1">SUM(E16:E17)</f>
        <v>0</v>
      </c>
      <c r="F15" s="254">
        <f t="shared" si="1"/>
        <v>0</v>
      </c>
      <c r="G15" s="554"/>
      <c r="H15" s="555"/>
      <c r="I15" s="555"/>
      <c r="J15" s="555"/>
      <c r="K15" s="555"/>
    </row>
    <row r="16" spans="1:14" s="44" customFormat="1" ht="15" customHeight="1" x14ac:dyDescent="0.3">
      <c r="B16" s="32"/>
      <c r="C16" s="36" t="s">
        <v>252</v>
      </c>
      <c r="D16" s="250"/>
      <c r="E16" s="250"/>
      <c r="F16" s="250"/>
      <c r="G16" s="554"/>
      <c r="H16" s="555"/>
      <c r="I16" s="555"/>
      <c r="J16" s="555"/>
      <c r="K16" s="555"/>
    </row>
    <row r="17" spans="2:11" s="44" customFormat="1" ht="15" customHeight="1" x14ac:dyDescent="0.3">
      <c r="B17" s="55" t="s">
        <v>253</v>
      </c>
      <c r="C17" s="36" t="s">
        <v>254</v>
      </c>
      <c r="D17" s="250"/>
      <c r="E17" s="250"/>
      <c r="F17" s="250"/>
      <c r="G17" s="554"/>
      <c r="H17" s="555"/>
      <c r="I17" s="555"/>
      <c r="J17" s="555"/>
      <c r="K17" s="555"/>
    </row>
    <row r="18" spans="2:11" s="44" customFormat="1" ht="15" customHeight="1" x14ac:dyDescent="0.3">
      <c r="B18" s="35"/>
      <c r="C18" s="36" t="s">
        <v>255</v>
      </c>
      <c r="D18" s="250"/>
      <c r="E18" s="250"/>
      <c r="F18" s="250"/>
      <c r="G18" s="554"/>
      <c r="H18" s="555"/>
      <c r="I18" s="555"/>
      <c r="J18" s="555"/>
      <c r="K18" s="555"/>
    </row>
    <row r="19" spans="2:11" s="44" customFormat="1" ht="15" customHeight="1" x14ac:dyDescent="0.3">
      <c r="B19" s="35" t="s">
        <v>256</v>
      </c>
      <c r="C19" s="30"/>
      <c r="D19" s="254">
        <f>SUM(D20:D21)</f>
        <v>0</v>
      </c>
      <c r="E19" s="254">
        <f t="shared" ref="E19:F19" si="2">SUM(E20:E21)</f>
        <v>0</v>
      </c>
      <c r="F19" s="254">
        <f t="shared" si="2"/>
        <v>0</v>
      </c>
      <c r="G19" s="572"/>
      <c r="H19" s="573"/>
      <c r="I19" s="573"/>
      <c r="J19" s="573"/>
      <c r="K19" s="573"/>
    </row>
    <row r="20" spans="2:11" s="44" customFormat="1" ht="15" customHeight="1" x14ac:dyDescent="0.3">
      <c r="B20" s="32"/>
      <c r="C20" s="36" t="s">
        <v>257</v>
      </c>
      <c r="D20" s="250"/>
      <c r="E20" s="250"/>
      <c r="F20" s="250"/>
      <c r="G20" s="574"/>
      <c r="H20" s="575"/>
      <c r="I20" s="575"/>
      <c r="J20" s="575"/>
      <c r="K20" s="575"/>
    </row>
    <row r="21" spans="2:11" s="44" customFormat="1" ht="15" customHeight="1" x14ac:dyDescent="0.3">
      <c r="B21" s="35"/>
      <c r="C21" s="30" t="s">
        <v>258</v>
      </c>
      <c r="D21" s="250"/>
      <c r="E21" s="250"/>
      <c r="F21" s="250"/>
      <c r="G21" s="574"/>
      <c r="H21" s="575"/>
      <c r="I21" s="575"/>
      <c r="J21" s="575"/>
      <c r="K21" s="575"/>
    </row>
    <row r="22" spans="2:11" s="44" customFormat="1" ht="15" customHeight="1" x14ac:dyDescent="0.3">
      <c r="B22" s="35" t="s">
        <v>259</v>
      </c>
      <c r="C22" s="30"/>
      <c r="D22" s="250"/>
      <c r="E22" s="250"/>
      <c r="F22" s="250"/>
      <c r="G22" s="574"/>
      <c r="H22" s="575"/>
      <c r="I22" s="575"/>
      <c r="J22" s="575"/>
      <c r="K22" s="575"/>
    </row>
    <row r="23" spans="2:11" s="44" customFormat="1" ht="15" customHeight="1" x14ac:dyDescent="0.3">
      <c r="B23" s="571" t="s">
        <v>260</v>
      </c>
      <c r="C23" s="546"/>
      <c r="D23" s="254">
        <f>SUM(D24:D25)</f>
        <v>0</v>
      </c>
      <c r="E23" s="254">
        <f t="shared" ref="E23:F23" si="3">SUM(E24:E25)</f>
        <v>0</v>
      </c>
      <c r="F23" s="254">
        <f t="shared" si="3"/>
        <v>0</v>
      </c>
      <c r="G23" s="564"/>
      <c r="H23" s="565"/>
      <c r="I23" s="565"/>
      <c r="J23" s="565"/>
      <c r="K23" s="565"/>
    </row>
    <row r="24" spans="2:11" s="44" customFormat="1" ht="15" customHeight="1" x14ac:dyDescent="0.3">
      <c r="B24" s="32"/>
      <c r="C24" s="36" t="s">
        <v>261</v>
      </c>
      <c r="D24" s="250"/>
      <c r="E24" s="250"/>
      <c r="F24" s="250"/>
      <c r="G24" s="564"/>
      <c r="H24" s="565"/>
      <c r="I24" s="565"/>
      <c r="J24" s="565"/>
      <c r="K24" s="565"/>
    </row>
    <row r="25" spans="2:11" s="44" customFormat="1" ht="15" customHeight="1" x14ac:dyDescent="0.3">
      <c r="B25" s="35"/>
      <c r="C25" s="30" t="s">
        <v>262</v>
      </c>
      <c r="D25" s="250"/>
      <c r="E25" s="250"/>
      <c r="F25" s="250"/>
      <c r="G25" s="50"/>
      <c r="H25" s="51"/>
      <c r="I25" s="51"/>
      <c r="J25" s="51"/>
      <c r="K25" s="51"/>
    </row>
    <row r="26" spans="2:11" s="44" customFormat="1" ht="29.25" customHeight="1" x14ac:dyDescent="0.3">
      <c r="B26" s="567" t="s">
        <v>263</v>
      </c>
      <c r="C26" s="544"/>
      <c r="D26" s="254">
        <f>SUM(D27:D28)</f>
        <v>0</v>
      </c>
      <c r="E26" s="254">
        <f t="shared" ref="E26:F26" si="4">SUM(E27:E28)</f>
        <v>0</v>
      </c>
      <c r="F26" s="254">
        <f t="shared" si="4"/>
        <v>0</v>
      </c>
      <c r="G26" s="564"/>
      <c r="H26" s="565"/>
      <c r="I26" s="565"/>
      <c r="J26" s="565"/>
      <c r="K26" s="565"/>
    </row>
    <row r="27" spans="2:11" s="44" customFormat="1" ht="15" customHeight="1" x14ac:dyDescent="0.3">
      <c r="B27" s="32"/>
      <c r="C27" s="36" t="s">
        <v>261</v>
      </c>
      <c r="D27" s="250"/>
      <c r="E27" s="250"/>
      <c r="F27" s="250"/>
      <c r="G27" s="554"/>
      <c r="H27" s="555"/>
      <c r="I27" s="555"/>
      <c r="J27" s="555"/>
      <c r="K27" s="555"/>
    </row>
    <row r="28" spans="2:11" s="44" customFormat="1" ht="15" customHeight="1" x14ac:dyDescent="0.3">
      <c r="B28" s="32"/>
      <c r="C28" s="36" t="s">
        <v>264</v>
      </c>
      <c r="D28" s="250"/>
      <c r="E28" s="250"/>
      <c r="F28" s="250"/>
      <c r="G28" s="554"/>
      <c r="H28" s="555"/>
      <c r="I28" s="555"/>
      <c r="J28" s="555"/>
      <c r="K28" s="555"/>
    </row>
    <row r="29" spans="2:11" s="44" customFormat="1" ht="15" customHeight="1" x14ac:dyDescent="0.3">
      <c r="B29" s="35" t="s">
        <v>319</v>
      </c>
      <c r="C29" s="30"/>
      <c r="D29" s="254">
        <f>SUM(D30:D31)</f>
        <v>0</v>
      </c>
      <c r="E29" s="254">
        <f t="shared" ref="E29:F29" si="5">SUM(E30:E31)</f>
        <v>0</v>
      </c>
      <c r="F29" s="254">
        <f t="shared" si="5"/>
        <v>0</v>
      </c>
    </row>
    <row r="30" spans="2:11" s="44" customFormat="1" ht="15" customHeight="1" x14ac:dyDescent="0.3">
      <c r="B30" s="32"/>
      <c r="C30" s="36" t="s">
        <v>261</v>
      </c>
      <c r="D30" s="250"/>
      <c r="E30" s="250"/>
      <c r="F30" s="250"/>
      <c r="G30" s="554"/>
      <c r="H30" s="555"/>
      <c r="I30" s="555"/>
      <c r="J30" s="555"/>
      <c r="K30" s="555"/>
    </row>
    <row r="31" spans="2:11" s="44" customFormat="1" ht="15" customHeight="1" x14ac:dyDescent="0.3">
      <c r="B31" s="35"/>
      <c r="C31" s="30" t="s">
        <v>320</v>
      </c>
      <c r="D31" s="250"/>
      <c r="E31" s="250"/>
      <c r="F31" s="250"/>
      <c r="G31" s="554"/>
      <c r="H31" s="555"/>
      <c r="I31" s="555"/>
      <c r="J31" s="555"/>
      <c r="K31" s="555"/>
    </row>
    <row r="32" spans="2:11" s="44" customFormat="1" ht="15" customHeight="1" x14ac:dyDescent="0.3">
      <c r="B32" s="35" t="s">
        <v>265</v>
      </c>
      <c r="C32" s="30"/>
      <c r="D32" s="250"/>
      <c r="E32" s="250"/>
      <c r="F32" s="250"/>
      <c r="G32" s="568"/>
      <c r="H32" s="569"/>
      <c r="I32" s="569"/>
      <c r="J32" s="569"/>
      <c r="K32" s="569"/>
    </row>
    <row r="33" spans="2:11" s="44" customFormat="1" ht="29.25" customHeight="1" x14ac:dyDescent="0.3">
      <c r="B33" s="570" t="s">
        <v>321</v>
      </c>
      <c r="C33" s="544"/>
      <c r="D33" s="250"/>
      <c r="E33" s="250"/>
      <c r="F33" s="250"/>
      <c r="G33" s="568"/>
      <c r="H33" s="569"/>
      <c r="I33" s="569"/>
      <c r="J33" s="569"/>
      <c r="K33" s="569"/>
    </row>
    <row r="34" spans="2:11" s="44" customFormat="1" ht="15" customHeight="1" x14ac:dyDescent="0.3">
      <c r="B34" s="35" t="s">
        <v>322</v>
      </c>
      <c r="C34" s="30"/>
      <c r="D34" s="254">
        <f>SUM(D35:D36)</f>
        <v>0</v>
      </c>
      <c r="E34" s="254">
        <f t="shared" ref="E34:F34" si="6">SUM(E35:E36)</f>
        <v>0</v>
      </c>
      <c r="F34" s="254">
        <f t="shared" si="6"/>
        <v>0</v>
      </c>
      <c r="G34" s="568"/>
      <c r="H34" s="569"/>
      <c r="I34" s="569"/>
      <c r="J34" s="569"/>
      <c r="K34" s="569"/>
    </row>
    <row r="35" spans="2:11" s="44" customFormat="1" ht="15" customHeight="1" x14ac:dyDescent="0.3">
      <c r="B35" s="32"/>
      <c r="C35" s="36" t="s">
        <v>261</v>
      </c>
      <c r="D35" s="250"/>
      <c r="E35" s="250"/>
      <c r="F35" s="250"/>
      <c r="G35" s="568"/>
      <c r="H35" s="569"/>
      <c r="I35" s="569"/>
      <c r="J35" s="569"/>
      <c r="K35" s="569"/>
    </row>
    <row r="36" spans="2:11" s="44" customFormat="1" ht="15" customHeight="1" x14ac:dyDescent="0.3">
      <c r="B36" s="35"/>
      <c r="C36" s="30" t="s">
        <v>266</v>
      </c>
      <c r="D36" s="250"/>
      <c r="E36" s="250"/>
      <c r="F36" s="250"/>
      <c r="G36" s="568"/>
      <c r="H36" s="569"/>
      <c r="I36" s="569"/>
      <c r="J36" s="569"/>
      <c r="K36" s="569"/>
    </row>
    <row r="37" spans="2:11" s="44" customFormat="1" ht="15" customHeight="1" x14ac:dyDescent="0.3">
      <c r="B37" s="35" t="s">
        <v>267</v>
      </c>
      <c r="C37" s="30"/>
      <c r="D37" s="250"/>
      <c r="E37" s="250"/>
      <c r="F37" s="250"/>
      <c r="G37" s="568"/>
      <c r="H37" s="569"/>
      <c r="I37" s="569"/>
      <c r="J37" s="569"/>
      <c r="K37" s="569"/>
    </row>
    <row r="38" spans="2:11" s="44" customFormat="1" ht="15" customHeight="1" x14ac:dyDescent="0.3">
      <c r="B38" s="35" t="s">
        <v>268</v>
      </c>
      <c r="C38" s="30"/>
      <c r="D38" s="254">
        <f>D6+D7+D8+D9+D10+D13+D19+D22+D23+D26+D29+D32+D33+D34+D37</f>
        <v>0</v>
      </c>
      <c r="E38" s="254">
        <f t="shared" ref="E38:F38" si="7">E6+E7+E8+E9+E10+E13+E19+E22+E23+E26+E29+E32+E33+E34+E37</f>
        <v>0</v>
      </c>
      <c r="F38" s="254">
        <f t="shared" si="7"/>
        <v>0</v>
      </c>
      <c r="G38" s="568"/>
      <c r="H38" s="569"/>
      <c r="I38" s="569"/>
      <c r="J38" s="569"/>
      <c r="K38" s="569"/>
    </row>
    <row r="39" spans="2:11" s="44" customFormat="1" ht="15" customHeight="1" x14ac:dyDescent="0.3">
      <c r="B39" s="35" t="s">
        <v>269</v>
      </c>
      <c r="C39" s="30"/>
      <c r="D39" s="250"/>
      <c r="E39" s="250"/>
      <c r="F39" s="250"/>
      <c r="G39" s="568"/>
      <c r="H39" s="569"/>
      <c r="I39" s="569"/>
      <c r="J39" s="569"/>
      <c r="K39" s="569"/>
    </row>
    <row r="40" spans="2:11" s="44" customFormat="1" ht="15" customHeight="1" x14ac:dyDescent="0.3">
      <c r="B40" s="52" t="s">
        <v>270</v>
      </c>
      <c r="C40" s="53"/>
      <c r="D40" s="255">
        <f>SUM(D38:D39)</f>
        <v>0</v>
      </c>
      <c r="E40" s="255">
        <f t="shared" ref="E40:F40" si="8">SUM(E38:E39)</f>
        <v>0</v>
      </c>
      <c r="F40" s="255">
        <f t="shared" si="8"/>
        <v>0</v>
      </c>
    </row>
    <row r="41" spans="2:11" s="44" customFormat="1" ht="14.4" x14ac:dyDescent="0.3">
      <c r="D41" s="54"/>
      <c r="E41" s="54"/>
      <c r="F41" s="54"/>
    </row>
    <row r="42" spans="2:11" s="44" customFormat="1" ht="14.4" x14ac:dyDescent="0.3">
      <c r="B42" s="566" t="s">
        <v>323</v>
      </c>
      <c r="C42" s="566"/>
      <c r="D42" s="233"/>
      <c r="E42" s="233"/>
      <c r="F42" s="233"/>
    </row>
    <row r="43" spans="2:11" s="44" customFormat="1" ht="14.4" x14ac:dyDescent="0.3">
      <c r="D43" s="54"/>
      <c r="E43" s="54"/>
      <c r="F43" s="54"/>
    </row>
    <row r="44" spans="2:11" s="44" customFormat="1" ht="14.4" x14ac:dyDescent="0.3">
      <c r="D44" s="54"/>
      <c r="E44" s="54"/>
      <c r="F44" s="54"/>
    </row>
    <row r="45" spans="2:11" s="44" customFormat="1" ht="14.4" x14ac:dyDescent="0.3">
      <c r="D45" s="54"/>
      <c r="E45" s="54"/>
      <c r="F45" s="54"/>
    </row>
    <row r="46" spans="2:11" s="44" customFormat="1" ht="14.4" x14ac:dyDescent="0.3">
      <c r="D46" s="54"/>
      <c r="E46" s="54"/>
      <c r="F46" s="54"/>
    </row>
    <row r="47" spans="2:11" s="44" customFormat="1" ht="14.4" x14ac:dyDescent="0.3">
      <c r="D47" s="54"/>
      <c r="E47" s="54"/>
      <c r="F47" s="54"/>
    </row>
    <row r="48" spans="2:11" s="44" customFormat="1" ht="14.4" x14ac:dyDescent="0.3">
      <c r="D48" s="54"/>
      <c r="E48" s="54"/>
      <c r="F48" s="54"/>
    </row>
    <row r="49" spans="4:6" s="44" customFormat="1" ht="14.4" x14ac:dyDescent="0.3">
      <c r="D49" s="54"/>
      <c r="E49" s="54"/>
      <c r="F49" s="54"/>
    </row>
    <row r="50" spans="4:6" s="44" customFormat="1" ht="14.4" x14ac:dyDescent="0.3">
      <c r="D50" s="54"/>
      <c r="E50" s="54"/>
      <c r="F50" s="54"/>
    </row>
    <row r="51" spans="4:6" s="44" customFormat="1" ht="14.4" x14ac:dyDescent="0.3">
      <c r="D51" s="54"/>
      <c r="E51" s="54"/>
      <c r="F51" s="54"/>
    </row>
    <row r="52" spans="4:6" s="44" customFormat="1" ht="14.4" x14ac:dyDescent="0.3">
      <c r="D52" s="54"/>
      <c r="E52" s="54"/>
      <c r="F52" s="54"/>
    </row>
    <row r="53" spans="4:6" s="44" customFormat="1" ht="14.4" x14ac:dyDescent="0.3">
      <c r="D53" s="54"/>
      <c r="E53" s="54"/>
      <c r="F53" s="54"/>
    </row>
    <row r="54" spans="4:6" s="44" customFormat="1" ht="14.4" x14ac:dyDescent="0.3">
      <c r="D54" s="54"/>
      <c r="E54" s="54"/>
      <c r="F54" s="54"/>
    </row>
    <row r="55" spans="4:6" s="44" customFormat="1" ht="14.4" x14ac:dyDescent="0.3">
      <c r="D55" s="54"/>
      <c r="E55" s="54"/>
      <c r="F55" s="54"/>
    </row>
    <row r="56" spans="4:6" s="44" customFormat="1" ht="14.4" x14ac:dyDescent="0.3">
      <c r="D56" s="54"/>
      <c r="E56" s="54"/>
      <c r="F56" s="54"/>
    </row>
    <row r="57" spans="4:6" s="44" customFormat="1" ht="14.4" x14ac:dyDescent="0.3">
      <c r="D57" s="54"/>
      <c r="E57" s="54"/>
      <c r="F57" s="54"/>
    </row>
    <row r="58" spans="4:6" s="44" customFormat="1" ht="14.4" x14ac:dyDescent="0.3">
      <c r="D58" s="54"/>
      <c r="E58" s="54"/>
      <c r="F58" s="54"/>
    </row>
    <row r="59" spans="4:6" s="44" customFormat="1" ht="14.4" x14ac:dyDescent="0.3">
      <c r="D59" s="54"/>
      <c r="E59" s="54"/>
      <c r="F59" s="54"/>
    </row>
    <row r="60" spans="4:6" s="44" customFormat="1" ht="14.4" x14ac:dyDescent="0.3">
      <c r="D60" s="54"/>
      <c r="E60" s="54"/>
      <c r="F60" s="54"/>
    </row>
    <row r="61" spans="4:6" s="44" customFormat="1" ht="14.4" x14ac:dyDescent="0.3">
      <c r="D61" s="54"/>
      <c r="E61" s="54"/>
      <c r="F61" s="54"/>
    </row>
    <row r="62" spans="4:6" s="44" customFormat="1" ht="14.4" x14ac:dyDescent="0.3">
      <c r="D62" s="54"/>
      <c r="E62" s="54"/>
      <c r="F62" s="54"/>
    </row>
    <row r="63" spans="4:6" s="44" customFormat="1" ht="14.4" x14ac:dyDescent="0.3">
      <c r="D63" s="54"/>
      <c r="E63" s="54"/>
      <c r="F63" s="54"/>
    </row>
    <row r="64" spans="4:6" s="44" customFormat="1" ht="14.4" x14ac:dyDescent="0.3">
      <c r="D64" s="54"/>
      <c r="E64" s="54"/>
      <c r="F64" s="54"/>
    </row>
    <row r="65" spans="4:6" s="44" customFormat="1" ht="14.4" x14ac:dyDescent="0.3">
      <c r="D65" s="54"/>
      <c r="E65" s="54"/>
      <c r="F65" s="54"/>
    </row>
    <row r="66" spans="4:6" s="44" customFormat="1" ht="14.4" x14ac:dyDescent="0.3">
      <c r="D66" s="54"/>
      <c r="E66" s="54"/>
      <c r="F66" s="54"/>
    </row>
    <row r="67" spans="4:6" s="44" customFormat="1" ht="14.4" x14ac:dyDescent="0.3">
      <c r="D67" s="54"/>
      <c r="E67" s="54"/>
      <c r="F67" s="54"/>
    </row>
    <row r="68" spans="4:6" s="44" customFormat="1" ht="14.4" x14ac:dyDescent="0.3">
      <c r="D68" s="54"/>
      <c r="E68" s="54"/>
      <c r="F68" s="54"/>
    </row>
    <row r="69" spans="4:6" s="44" customFormat="1" ht="14.4" x14ac:dyDescent="0.3">
      <c r="D69" s="54"/>
      <c r="E69" s="54"/>
      <c r="F69" s="54"/>
    </row>
    <row r="70" spans="4:6" s="44" customFormat="1" ht="14.4" x14ac:dyDescent="0.3">
      <c r="D70" s="54"/>
      <c r="E70" s="54"/>
      <c r="F70" s="54"/>
    </row>
    <row r="71" spans="4:6" s="44" customFormat="1" ht="14.4" x14ac:dyDescent="0.3">
      <c r="D71" s="54"/>
      <c r="E71" s="54"/>
      <c r="F71" s="54"/>
    </row>
    <row r="72" spans="4:6" s="44" customFormat="1" ht="14.4" x14ac:dyDescent="0.3">
      <c r="D72" s="54"/>
      <c r="E72" s="54"/>
      <c r="F72" s="54"/>
    </row>
    <row r="73" spans="4:6" s="44" customFormat="1" ht="14.4" x14ac:dyDescent="0.3">
      <c r="D73" s="54"/>
      <c r="E73" s="54"/>
      <c r="F73" s="54"/>
    </row>
    <row r="74" spans="4:6" s="44" customFormat="1" ht="14.4" x14ac:dyDescent="0.3">
      <c r="D74" s="54"/>
      <c r="E74" s="54"/>
      <c r="F74" s="54"/>
    </row>
    <row r="75" spans="4:6" s="44" customFormat="1" ht="14.4" x14ac:dyDescent="0.3">
      <c r="D75" s="54"/>
      <c r="E75" s="54"/>
      <c r="F75" s="54"/>
    </row>
    <row r="76" spans="4:6" s="44" customFormat="1" ht="14.4" x14ac:dyDescent="0.3">
      <c r="D76" s="54"/>
      <c r="E76" s="54"/>
      <c r="F76" s="54"/>
    </row>
    <row r="77" spans="4:6" s="44" customFormat="1" ht="14.4" x14ac:dyDescent="0.3">
      <c r="D77" s="54"/>
      <c r="E77" s="54"/>
      <c r="F77" s="54"/>
    </row>
    <row r="78" spans="4:6" s="44" customFormat="1" ht="14.4" x14ac:dyDescent="0.3">
      <c r="D78" s="54"/>
      <c r="E78" s="54"/>
      <c r="F78" s="54"/>
    </row>
    <row r="79" spans="4:6" s="44" customFormat="1" ht="14.4" x14ac:dyDescent="0.3">
      <c r="D79" s="54"/>
      <c r="E79" s="54"/>
      <c r="F79" s="54"/>
    </row>
    <row r="80" spans="4:6" s="44" customFormat="1" ht="14.4" x14ac:dyDescent="0.3">
      <c r="D80" s="54"/>
      <c r="E80" s="54"/>
      <c r="F80" s="54"/>
    </row>
    <row r="81" spans="4:6" s="44" customFormat="1" ht="14.4" x14ac:dyDescent="0.3">
      <c r="D81" s="54"/>
      <c r="E81" s="54"/>
      <c r="F81" s="54"/>
    </row>
    <row r="82" spans="4:6" s="44" customFormat="1" ht="14.4" x14ac:dyDescent="0.3">
      <c r="D82" s="54"/>
      <c r="E82" s="54"/>
      <c r="F82" s="54"/>
    </row>
    <row r="83" spans="4:6" s="44" customFormat="1" ht="14.4" x14ac:dyDescent="0.3">
      <c r="D83" s="54"/>
      <c r="E83" s="54"/>
      <c r="F83" s="54"/>
    </row>
    <row r="84" spans="4:6" s="44" customFormat="1" ht="14.4" x14ac:dyDescent="0.3">
      <c r="D84" s="54"/>
      <c r="E84" s="54"/>
      <c r="F84" s="54"/>
    </row>
    <row r="85" spans="4:6" s="44" customFormat="1" ht="14.4" x14ac:dyDescent="0.3">
      <c r="D85" s="54"/>
      <c r="E85" s="54"/>
      <c r="F85" s="54"/>
    </row>
    <row r="86" spans="4:6" s="44" customFormat="1" ht="14.4" x14ac:dyDescent="0.3">
      <c r="D86" s="54"/>
      <c r="E86" s="54"/>
      <c r="F86" s="54"/>
    </row>
    <row r="87" spans="4:6" s="44" customFormat="1" ht="14.4" x14ac:dyDescent="0.3">
      <c r="D87" s="54"/>
      <c r="E87" s="54"/>
      <c r="F87" s="54"/>
    </row>
    <row r="88" spans="4:6" s="44" customFormat="1" ht="14.4" x14ac:dyDescent="0.3">
      <c r="D88" s="54"/>
      <c r="E88" s="54"/>
      <c r="F88" s="54"/>
    </row>
    <row r="89" spans="4:6" s="44" customFormat="1" ht="14.4" x14ac:dyDescent="0.3">
      <c r="D89" s="54"/>
      <c r="E89" s="54"/>
      <c r="F89" s="54"/>
    </row>
    <row r="90" spans="4:6" s="44" customFormat="1" ht="14.4" x14ac:dyDescent="0.3">
      <c r="D90" s="54"/>
      <c r="E90" s="54"/>
      <c r="F90" s="54"/>
    </row>
    <row r="91" spans="4:6" s="44" customFormat="1" ht="14.4" x14ac:dyDescent="0.3">
      <c r="D91" s="54"/>
      <c r="E91" s="54"/>
      <c r="F91" s="54"/>
    </row>
    <row r="92" spans="4:6" s="44" customFormat="1" ht="14.4" x14ac:dyDescent="0.3">
      <c r="D92" s="54"/>
      <c r="E92" s="54"/>
      <c r="F92" s="54"/>
    </row>
    <row r="93" spans="4:6" s="44" customFormat="1" ht="14.4" x14ac:dyDescent="0.3">
      <c r="D93" s="54"/>
      <c r="E93" s="54"/>
      <c r="F93" s="54"/>
    </row>
    <row r="94" spans="4:6" s="44" customFormat="1" ht="14.4" x14ac:dyDescent="0.3">
      <c r="D94" s="54"/>
      <c r="E94" s="54"/>
      <c r="F94" s="54"/>
    </row>
    <row r="95" spans="4:6" s="44" customFormat="1" ht="14.4" x14ac:dyDescent="0.3">
      <c r="D95" s="54"/>
      <c r="E95" s="54"/>
      <c r="F95" s="54"/>
    </row>
    <row r="96" spans="4:6" s="44" customFormat="1" ht="14.4" x14ac:dyDescent="0.3">
      <c r="D96" s="54"/>
      <c r="E96" s="54"/>
      <c r="F96" s="54"/>
    </row>
    <row r="97" spans="4:6" s="44" customFormat="1" ht="14.4" x14ac:dyDescent="0.3">
      <c r="D97" s="54"/>
      <c r="E97" s="54"/>
      <c r="F97" s="54"/>
    </row>
    <row r="98" spans="4:6" s="44" customFormat="1" ht="14.4" x14ac:dyDescent="0.3">
      <c r="D98" s="54"/>
      <c r="E98" s="54"/>
      <c r="F98" s="54"/>
    </row>
    <row r="99" spans="4:6" s="44" customFormat="1" ht="14.4" x14ac:dyDescent="0.3">
      <c r="D99" s="54"/>
      <c r="E99" s="54"/>
      <c r="F99" s="54"/>
    </row>
    <row r="100" spans="4:6" s="44" customFormat="1" ht="14.4" x14ac:dyDescent="0.3">
      <c r="D100" s="54"/>
      <c r="E100" s="54"/>
      <c r="F100" s="54"/>
    </row>
    <row r="101" spans="4:6" s="44" customFormat="1" ht="14.4" x14ac:dyDescent="0.3">
      <c r="D101" s="54"/>
      <c r="E101" s="54"/>
      <c r="F101" s="54"/>
    </row>
    <row r="102" spans="4:6" s="44" customFormat="1" ht="14.4" x14ac:dyDescent="0.3">
      <c r="D102" s="54"/>
      <c r="E102" s="54"/>
      <c r="F102" s="54"/>
    </row>
    <row r="103" spans="4:6" s="44" customFormat="1" ht="14.4" x14ac:dyDescent="0.3">
      <c r="D103" s="54"/>
      <c r="E103" s="54"/>
      <c r="F103" s="54"/>
    </row>
    <row r="104" spans="4:6" s="44" customFormat="1" ht="14.4" x14ac:dyDescent="0.3">
      <c r="D104" s="54"/>
      <c r="E104" s="54"/>
      <c r="F104" s="54"/>
    </row>
    <row r="105" spans="4:6" s="44" customFormat="1" ht="14.4" x14ac:dyDescent="0.3">
      <c r="D105" s="54"/>
      <c r="E105" s="54"/>
      <c r="F105" s="54"/>
    </row>
    <row r="106" spans="4:6" s="44" customFormat="1" ht="14.4" x14ac:dyDescent="0.3">
      <c r="D106" s="54"/>
      <c r="E106" s="54"/>
      <c r="F106" s="54"/>
    </row>
    <row r="107" spans="4:6" s="44" customFormat="1" ht="14.4" x14ac:dyDescent="0.3">
      <c r="D107" s="54"/>
      <c r="E107" s="54"/>
      <c r="F107" s="54"/>
    </row>
    <row r="108" spans="4:6" s="44" customFormat="1" ht="14.4" x14ac:dyDescent="0.3">
      <c r="D108" s="54"/>
      <c r="E108" s="54"/>
      <c r="F108" s="54"/>
    </row>
    <row r="109" spans="4:6" s="44" customFormat="1" ht="14.4" x14ac:dyDescent="0.3">
      <c r="D109" s="54"/>
      <c r="E109" s="54"/>
      <c r="F109" s="54"/>
    </row>
    <row r="110" spans="4:6" s="44" customFormat="1" ht="14.4" x14ac:dyDescent="0.3">
      <c r="D110" s="54"/>
      <c r="E110" s="54"/>
      <c r="F110" s="54"/>
    </row>
    <row r="111" spans="4:6" s="44" customFormat="1" ht="14.4" x14ac:dyDescent="0.3">
      <c r="D111" s="54"/>
      <c r="E111" s="54"/>
      <c r="F111" s="54"/>
    </row>
    <row r="112" spans="4:6" s="44" customFormat="1" ht="14.4" x14ac:dyDescent="0.3">
      <c r="D112" s="54"/>
      <c r="E112" s="54"/>
      <c r="F112" s="54"/>
    </row>
    <row r="113" spans="4:6" s="44" customFormat="1" ht="14.4" x14ac:dyDescent="0.3">
      <c r="D113" s="54"/>
      <c r="E113" s="54"/>
      <c r="F113" s="54"/>
    </row>
    <row r="114" spans="4:6" s="44" customFormat="1" ht="14.4" x14ac:dyDescent="0.3">
      <c r="D114" s="54"/>
      <c r="E114" s="54"/>
      <c r="F114" s="54"/>
    </row>
    <row r="115" spans="4:6" s="44" customFormat="1" ht="14.4" x14ac:dyDescent="0.3">
      <c r="D115" s="54"/>
      <c r="E115" s="54"/>
      <c r="F115" s="54"/>
    </row>
    <row r="116" spans="4:6" s="44" customFormat="1" ht="14.4" x14ac:dyDescent="0.3">
      <c r="D116" s="54"/>
      <c r="E116" s="54"/>
      <c r="F116" s="54"/>
    </row>
    <row r="117" spans="4:6" s="44" customFormat="1" ht="14.4" x14ac:dyDescent="0.3">
      <c r="D117" s="54"/>
      <c r="E117" s="54"/>
      <c r="F117" s="54"/>
    </row>
    <row r="118" spans="4:6" s="44" customFormat="1" ht="14.4" x14ac:dyDescent="0.3">
      <c r="D118" s="54"/>
      <c r="E118" s="54"/>
      <c r="F118" s="54"/>
    </row>
    <row r="119" spans="4:6" s="44" customFormat="1" ht="14.4" x14ac:dyDescent="0.3">
      <c r="D119" s="54"/>
      <c r="E119" s="54"/>
      <c r="F119" s="54"/>
    </row>
    <row r="120" spans="4:6" s="44" customFormat="1" ht="14.4" x14ac:dyDescent="0.3">
      <c r="D120" s="54"/>
      <c r="E120" s="54"/>
      <c r="F120" s="54"/>
    </row>
    <row r="121" spans="4:6" s="44" customFormat="1" ht="14.4" x14ac:dyDescent="0.3">
      <c r="D121" s="54"/>
      <c r="E121" s="54"/>
      <c r="F121" s="54"/>
    </row>
    <row r="122" spans="4:6" s="44" customFormat="1" ht="14.4" x14ac:dyDescent="0.3">
      <c r="D122" s="54"/>
      <c r="E122" s="54"/>
      <c r="F122" s="54"/>
    </row>
    <row r="123" spans="4:6" s="44" customFormat="1" ht="14.4" x14ac:dyDescent="0.3">
      <c r="D123" s="54"/>
      <c r="E123" s="54"/>
      <c r="F123" s="54"/>
    </row>
    <row r="124" spans="4:6" s="44" customFormat="1" ht="14.4" x14ac:dyDescent="0.3">
      <c r="D124" s="54"/>
      <c r="E124" s="54"/>
      <c r="F124" s="54"/>
    </row>
    <row r="125" spans="4:6" s="44" customFormat="1" ht="14.4" x14ac:dyDescent="0.3">
      <c r="D125" s="54"/>
      <c r="E125" s="54"/>
      <c r="F125" s="54"/>
    </row>
    <row r="126" spans="4:6" s="44" customFormat="1" ht="14.4" x14ac:dyDescent="0.3">
      <c r="D126" s="54"/>
      <c r="E126" s="54"/>
      <c r="F126" s="54"/>
    </row>
    <row r="127" spans="4:6" s="44" customFormat="1" ht="14.4" x14ac:dyDescent="0.3">
      <c r="D127" s="54"/>
      <c r="E127" s="54"/>
      <c r="F127" s="54"/>
    </row>
    <row r="128" spans="4:6" s="44" customFormat="1" ht="14.4" x14ac:dyDescent="0.3">
      <c r="D128" s="54"/>
      <c r="E128" s="54"/>
      <c r="F128" s="54"/>
    </row>
    <row r="129" spans="4:6" s="44" customFormat="1" ht="14.4" x14ac:dyDescent="0.3">
      <c r="D129" s="54"/>
      <c r="E129" s="54"/>
      <c r="F129" s="54"/>
    </row>
    <row r="130" spans="4:6" s="44" customFormat="1" ht="14.4" x14ac:dyDescent="0.3">
      <c r="D130" s="54"/>
      <c r="E130" s="54"/>
      <c r="F130" s="54"/>
    </row>
    <row r="131" spans="4:6" s="44" customFormat="1" ht="14.4" x14ac:dyDescent="0.3">
      <c r="D131" s="54"/>
      <c r="E131" s="54"/>
      <c r="F131" s="54"/>
    </row>
    <row r="132" spans="4:6" s="11" customFormat="1" x14ac:dyDescent="0.25">
      <c r="D132" s="12"/>
      <c r="E132" s="12"/>
      <c r="F132" s="12"/>
    </row>
    <row r="133" spans="4:6" s="11" customFormat="1" x14ac:dyDescent="0.25">
      <c r="D133" s="12"/>
      <c r="E133" s="12"/>
      <c r="F133" s="12"/>
    </row>
    <row r="134" spans="4:6" s="11" customFormat="1" x14ac:dyDescent="0.25">
      <c r="D134" s="12"/>
      <c r="E134" s="12"/>
      <c r="F134" s="12"/>
    </row>
    <row r="135" spans="4:6" s="11" customFormat="1" x14ac:dyDescent="0.25">
      <c r="D135" s="12"/>
      <c r="E135" s="12"/>
      <c r="F135" s="12"/>
    </row>
    <row r="136" spans="4:6" s="11" customFormat="1" x14ac:dyDescent="0.25">
      <c r="D136" s="12"/>
      <c r="E136" s="12"/>
      <c r="F136" s="12"/>
    </row>
    <row r="137" spans="4:6" s="11" customFormat="1" x14ac:dyDescent="0.25">
      <c r="D137" s="12"/>
      <c r="E137" s="12"/>
      <c r="F137" s="12"/>
    </row>
  </sheetData>
  <mergeCells count="26">
    <mergeCell ref="G6:K7"/>
    <mergeCell ref="E2:F2"/>
    <mergeCell ref="B3:B4"/>
    <mergeCell ref="D3:F3"/>
    <mergeCell ref="C4:F4"/>
    <mergeCell ref="B5:C5"/>
    <mergeCell ref="B23:C23"/>
    <mergeCell ref="G23:K24"/>
    <mergeCell ref="G8:H8"/>
    <mergeCell ref="I8:K8"/>
    <mergeCell ref="H9:K9"/>
    <mergeCell ref="G10:H10"/>
    <mergeCell ref="I10:K10"/>
    <mergeCell ref="G11:K12"/>
    <mergeCell ref="G13:K13"/>
    <mergeCell ref="G14:K16"/>
    <mergeCell ref="G17:K18"/>
    <mergeCell ref="G19:K19"/>
    <mergeCell ref="G20:K22"/>
    <mergeCell ref="B42:C42"/>
    <mergeCell ref="B26:C26"/>
    <mergeCell ref="G26:K26"/>
    <mergeCell ref="G27:K28"/>
    <mergeCell ref="G30:K31"/>
    <mergeCell ref="G32:K39"/>
    <mergeCell ref="B33:C33"/>
  </mergeCells>
  <dataValidations count="1">
    <dataValidation type="list" allowBlank="1" showInputMessage="1" showErrorMessage="1" sqref="D2">
      <formula1>"2016,2017,2018,2019,2020,2021,2022,2023,2024,2025,2026,2027,2028,2029,2030"</formula1>
    </dataValidation>
  </dataValidations>
  <printOptions horizontalCentered="1"/>
  <pageMargins left="0.39370078740157483" right="0.39370078740157483" top="1.5354330708661419" bottom="0.94488188976377963" header="0.31496062992125984" footer="0.70866141732283472"/>
  <pageSetup paperSize="9" scale="40" fitToHeight="0" orientation="portrait" r:id="rId1"/>
  <headerFooter>
    <oddHeader>&amp;L&amp;G&amp;R
&amp;"-,Bold"&amp;16INVESTMENT AID
 FOR SME's</oddHeader>
    <oddFooter xml:space="preserve">&amp;L&amp;8           v1.0   181010&amp;C&amp;10&amp;A&amp;R&amp;10&amp;P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 xsi:nil="true"/>
    <Financial_x0020_Code xmlns="6d797ff1-cdc0-4194-a446-2a5f07834c6e" xsi:nil="true"/>
  </documentManagement>
</p:properties>
</file>

<file path=customXml/item2.xml><?xml version="1.0" encoding="utf-8"?>
<?mso-contentType ?>
<SharedContentType xmlns="Microsoft.SharePoint.Taxonomy.ContentTypeSync" SourceId="4659c5cd-61ef-40bf-b626-9eb16eb6bc8c" ContentTypeId="0x010100BFEF1462A5D6D24ABF71E3796112B05C" PreviousValue="false"/>
</file>

<file path=customXml/item3.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EAC364-CCD4-48B8-B76E-1668EC1A71DD}">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6d797ff1-cdc0-4194-a446-2a5f07834c6e"/>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C9F4256-30C4-4156-A31F-6D959D7E4F7C}">
  <ds:schemaRefs>
    <ds:schemaRef ds:uri="Microsoft.SharePoint.Taxonomy.ContentTypeSync"/>
  </ds:schemaRefs>
</ds:datastoreItem>
</file>

<file path=customXml/itemProps3.xml><?xml version="1.0" encoding="utf-8"?>
<ds:datastoreItem xmlns:ds="http://schemas.openxmlformats.org/officeDocument/2006/customXml" ds:itemID="{37AFCE2F-F201-431F-93DD-2232E71D3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BBC808-4081-4FDE-AE49-F9F640B315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PREFACE</vt:lpstr>
      <vt:lpstr>APPLICATION</vt:lpstr>
      <vt:lpstr>BUSINESS</vt:lpstr>
      <vt:lpstr>SME ANALYSIS</vt:lpstr>
      <vt:lpstr>BUSINESS IN DIFFICULTY</vt:lpstr>
      <vt:lpstr>PROJECT DESCRIPTION</vt:lpstr>
      <vt:lpstr>BUDGET</vt:lpstr>
      <vt:lpstr>BALANCE SHEET (NEW LAYOUT) </vt:lpstr>
      <vt:lpstr>P&amp;L ACCOUNT (NEW LAYOUT) + STAF</vt:lpstr>
      <vt:lpstr>AFFIDAVIT</vt:lpstr>
      <vt:lpstr>REQUIRED SUPPORTING DOCUMENTS</vt:lpstr>
      <vt:lpstr>ORGANIGRAM</vt:lpstr>
      <vt:lpstr>MODELE DE LETTRE DE DEMANDE </vt:lpstr>
      <vt:lpstr>BUDGET!_ftnref1</vt:lpstr>
      <vt:lpstr>'BALANCE SHEET (NEW LAYOUT) '!Print_Area</vt:lpstr>
      <vt:lpstr>BUDGET!Print_Area</vt:lpstr>
      <vt:lpstr>'BUSINESS IN DIFFICULTY'!Print_Area</vt:lpstr>
      <vt:lpstr>'P&amp;L ACCOUNT (NEW LAYOUT) + STAF'!Print_Area</vt:lpstr>
      <vt:lpstr>'SME ANALYSIS'!Print_Area</vt:lpstr>
      <vt:lpstr>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Grotz</dc:creator>
  <cp:lastModifiedBy>Jun Chen</cp:lastModifiedBy>
  <cp:lastPrinted>2018-10-17T12:33:11Z</cp:lastPrinted>
  <dcterms:created xsi:type="dcterms:W3CDTF">2016-02-01T13:13:59Z</dcterms:created>
  <dcterms:modified xsi:type="dcterms:W3CDTF">2022-02-24T07:32:42Z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y fmtid="{D5CDD505-2E9C-101B-9397-08002B2CF9AE}" pid="3" name="Project Type">
    <vt:lpwstr>1;#National Funding|742d8dff-94e3-45fb-844f-c278f2006a54</vt:lpwstr>
  </property>
  <property fmtid="{D5CDD505-2E9C-101B-9397-08002B2CF9AE}" pid="4" name="Scheme">
    <vt:lpwstr>2;#RDI Information|d37d10a7-8d8a-47f9-8539-432293cbdc51</vt:lpwstr>
  </property>
</Properties>
</file>